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ODATO AS 2022 2023\DA PUBBLICARE\"/>
    </mc:Choice>
  </mc:AlternateContent>
  <bookViews>
    <workbookView xWindow="0" yWindow="0" windowWidth="28800" windowHeight="12300"/>
  </bookViews>
  <sheets>
    <sheet name="Adozioni-UDMM856015-06_Giugno_2" sheetId="1" r:id="rId1"/>
  </sheets>
  <definedNames>
    <definedName name="_xlnm._FilterDatabase" localSheetId="0" hidden="1">'Adozioni-UDMM856015-06_Giugno_2'!$A$1:$Q$13</definedName>
    <definedName name="_xlnm.Print_Area" localSheetId="0">'Adozioni-UDMM856015-06_Giugno_2'!$A$133:$M$144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1" l="1"/>
  <c r="E143" i="1"/>
  <c r="E142" i="1"/>
  <c r="E141" i="1"/>
  <c r="E140" i="1"/>
  <c r="E139" i="1"/>
  <c r="E138" i="1"/>
  <c r="E137" i="1"/>
  <c r="E136" i="1"/>
  <c r="E135" i="1"/>
  <c r="E134" i="1"/>
  <c r="E130" i="1"/>
  <c r="E129" i="1"/>
  <c r="E128" i="1"/>
  <c r="E127" i="1"/>
  <c r="E126" i="1"/>
  <c r="E125" i="1"/>
  <c r="E124" i="1"/>
  <c r="E123" i="1"/>
  <c r="E122" i="1"/>
  <c r="E121" i="1"/>
  <c r="E120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1" i="1"/>
  <c r="E100" i="1"/>
  <c r="E99" i="1"/>
  <c r="E98" i="1"/>
  <c r="E97" i="1"/>
  <c r="E96" i="1"/>
  <c r="E95" i="1"/>
  <c r="E94" i="1"/>
  <c r="E93" i="1"/>
  <c r="E92" i="1"/>
  <c r="E91" i="1"/>
  <c r="E90" i="1"/>
  <c r="E86" i="1"/>
  <c r="E85" i="1"/>
  <c r="E84" i="1"/>
  <c r="E83" i="1"/>
  <c r="E82" i="1"/>
  <c r="E81" i="1"/>
  <c r="E80" i="1"/>
  <c r="E79" i="1"/>
  <c r="E78" i="1"/>
  <c r="E77" i="1"/>
  <c r="E76" i="1"/>
  <c r="E72" i="1"/>
  <c r="E71" i="1"/>
  <c r="E70" i="1"/>
  <c r="E69" i="1"/>
  <c r="E68" i="1"/>
  <c r="E67" i="1"/>
  <c r="E66" i="1"/>
  <c r="E65" i="1"/>
  <c r="E64" i="1"/>
  <c r="E63" i="1"/>
  <c r="E62" i="1"/>
  <c r="E57" i="1"/>
  <c r="E56" i="1"/>
  <c r="E55" i="1"/>
  <c r="E54" i="1"/>
  <c r="E53" i="1"/>
  <c r="E52" i="1"/>
  <c r="E51" i="1"/>
  <c r="E50" i="1"/>
  <c r="E49" i="1"/>
  <c r="E48" i="1"/>
  <c r="E47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<sst xmlns="http://schemas.openxmlformats.org/spreadsheetml/2006/main" count="1196" uniqueCount="109">
  <si>
    <t>CLASSE</t>
  </si>
  <si>
    <t>SEZIONE</t>
  </si>
  <si>
    <t>DISCIPLINA</t>
  </si>
  <si>
    <t>CODICE VOLUME</t>
  </si>
  <si>
    <t>AUTORI</t>
  </si>
  <si>
    <t>TITOLO</t>
  </si>
  <si>
    <t>SOTTOTITOLO</t>
  </si>
  <si>
    <t>VOL.</t>
  </si>
  <si>
    <t>EDITORE</t>
  </si>
  <si>
    <t>PREZZO</t>
  </si>
  <si>
    <t>DA ACQUISTARE</t>
  </si>
  <si>
    <t>CONSIGLIATO</t>
  </si>
  <si>
    <t>A</t>
  </si>
  <si>
    <t>ARTE E IMMAGINE</t>
  </si>
  <si>
    <t>MULAS MAGGI BANDINI</t>
  </si>
  <si>
    <t>SEGRETA BELLEZZA</t>
  </si>
  <si>
    <t xml:space="preserve"> </t>
  </si>
  <si>
    <t>U</t>
  </si>
  <si>
    <t>B.MONDADORI</t>
  </si>
  <si>
    <t>No</t>
  </si>
  <si>
    <t>Si</t>
  </si>
  <si>
    <t>MUSICA</t>
  </si>
  <si>
    <t>DERIU ROSALBA VENTURA MARCO AGOSTINI ROBERTO</t>
  </si>
  <si>
    <t>OFFICINA DEI SUONI (VERSIONE IN 2 VOLUMI) LIBRO MISTO CON HUB LIBRO YOUNG</t>
  </si>
  <si>
    <t>VOLUME A + B + DVD ASCOLTI</t>
  </si>
  <si>
    <t>FABBRI SCUOLA</t>
  </si>
  <si>
    <t>MATEMATICA</t>
  </si>
  <si>
    <t xml:space="preserve">MONTEMURRO ANNA  </t>
  </si>
  <si>
    <t>ESATTO! ARITMETICA 1 + GEOMETRIA 1 + QUADERNO OPERATIVO 1 + PRONTUARIO 1</t>
  </si>
  <si>
    <t>DE AGOSTINI</t>
  </si>
  <si>
    <t>GEOGRAFIA</t>
  </si>
  <si>
    <t xml:space="preserve">MELI EMANUELE FRANCESCHINI ANNA </t>
  </si>
  <si>
    <t>GO!</t>
  </si>
  <si>
    <t>VOLUME 1 + ATLANTE 1 + REGIONI</t>
  </si>
  <si>
    <t>A. MONDADORI SCUOLA</t>
  </si>
  <si>
    <t>ITALIANO GRAMMATICA</t>
  </si>
  <si>
    <t>ALLEGRO F BUSNELLI D CAPPELLINI G</t>
  </si>
  <si>
    <t>ANCORA UNA PAROLA</t>
  </si>
  <si>
    <t>VOLUME A+B+C</t>
  </si>
  <si>
    <t>IL CAPITELLO</t>
  </si>
  <si>
    <t>SCIENZE</t>
  </si>
  <si>
    <t xml:space="preserve">GIANFRANCO BO SILVIA DEQUINO </t>
  </si>
  <si>
    <t>LIFE  LA NATURA INTORNO</t>
  </si>
  <si>
    <t>PARAVIA</t>
  </si>
  <si>
    <t>SPAGNOLO</t>
  </si>
  <si>
    <t xml:space="preserve">SAEZ GONZALEZ GARCIA </t>
  </si>
  <si>
    <t>MIRA! NIVELES 1 Y 2 - EDIZIONE CON ACTIVEBOOK</t>
  </si>
  <si>
    <t>LANG EDIZIONI</t>
  </si>
  <si>
    <t>TEDESCO</t>
  </si>
  <si>
    <t>G  MONTALI D  MANDELLI N  CZERNOHOUS LINZI</t>
  </si>
  <si>
    <t>DEUTSCH LIVE 1</t>
  </si>
  <si>
    <t>INGLESE</t>
  </si>
  <si>
    <t xml:space="preserve">AA VV  </t>
  </si>
  <si>
    <t>KICKSTART 1: ST W/DIG + BRIDGE BK PK</t>
  </si>
  <si>
    <t>OXFORD UNIVERSITY PRESS</t>
  </si>
  <si>
    <t>STORIA</t>
  </si>
  <si>
    <t>PAOLUCCI SILVIO SIGNORINI GIUSEPPINA MARISALDI LUCIANO</t>
  </si>
  <si>
    <t>ORA DI STORIA (L') - CONF. VOL. 1 + ATL. STORICO + CITTADINANZA E COST. (LDM)</t>
  </si>
  <si>
    <t>IL MEDIOEVO - QUARTA EDIZIONE</t>
  </si>
  <si>
    <t>ZANICHELLI EDITORE</t>
  </si>
  <si>
    <t>ITALIANO ANTOLOGIA</t>
  </si>
  <si>
    <t>FERRI CHIARA MATTEI LUCA CALVANI VITTORIA</t>
  </si>
  <si>
    <t>AMICOFESTIVAL</t>
  </si>
  <si>
    <t>VOLUME 1 + MITO ED EPICA</t>
  </si>
  <si>
    <t>TECNOLOGIA</t>
  </si>
  <si>
    <t>PACI GIAMPIETRO PACI RICCARDO BERNARDINI LUCIA</t>
  </si>
  <si>
    <t>TECNOLOGIA.VERDE - CONF. TECNOLOGIA + DISEGNO, LAB. E CODING + TAVOLE (LDM)</t>
  </si>
  <si>
    <t>SECONDA EDIZIONE DI IDEA, PROGETTO, INNOVAZIONE + TAVOLE DISEGNO</t>
  </si>
  <si>
    <t>B</t>
  </si>
  <si>
    <t>FRANCESE</t>
  </si>
  <si>
    <t>PARODI LIDIA VALLACCO MARINA GARNAUD S   SAULIGNY R</t>
  </si>
  <si>
    <t>VIENS ENCORE AVEC NOUS! LIVRE ÉLÈVE ET CAHIER D'EXERCICES 1+ CARTES MENTALES</t>
  </si>
  <si>
    <t>GRAMMAIRE + PARLER CULTURE EN POCHE + EASY BOOK (SU DVD) + EBOOK</t>
  </si>
  <si>
    <t>CIDEB - BLACK CAT</t>
  </si>
  <si>
    <t>C</t>
  </si>
  <si>
    <t>GO LIVE! 2 DIGITAL GOLD</t>
  </si>
  <si>
    <t>SB&amp;WB CON QR CODE AUDIO/VIDEO + EBK OLB CODE + EBK OLB CD + 5 EREADERS</t>
  </si>
  <si>
    <t>VOLUME 2 + ATLANTE 2 + MEBOOK</t>
  </si>
  <si>
    <t>ORA DI STORIA (L') - CONFEZIONE VOLUME 2 + ATLANTE STORICO (LDM)</t>
  </si>
  <si>
    <t>L'ETÀ MODERNA - QUARTA EDIZIONE</t>
  </si>
  <si>
    <t>MONTALI MANDELLI CZERNOHOUS</t>
  </si>
  <si>
    <t>DEUTSCH LIVE 2</t>
  </si>
  <si>
    <t>ESATTO! ARITMETICA 2 + GEOMETRIA 2 + QUADERNO OPERATIVO 2 + PRONTUARIO 2</t>
  </si>
  <si>
    <t>OFFICINA DEI SUONI (VERSIONE IN 3 VOLUMI) LIBRO MISTO CON HUB LIBRO YOUNG</t>
  </si>
  <si>
    <t>VOLUME A, VOLUME B, VOLUME C, DVD</t>
  </si>
  <si>
    <t>RELIGIONE</t>
  </si>
  <si>
    <t xml:space="preserve">PAOLINI LUCA PANDOLFI BARBARA </t>
  </si>
  <si>
    <t>RELIBOOK  UNICO + DOSSIER DI IRC</t>
  </si>
  <si>
    <t>CORSO DI IRC CON NULLA OSTA CEI</t>
  </si>
  <si>
    <t>SEI</t>
  </si>
  <si>
    <t>VIENS ENCORE AVEC NOUS! LIVRE ÉLÈVE ET CAHIER D'EXERCICES 2+CARTES MENTALES 2</t>
  </si>
  <si>
    <t>GO LIVE! 3 DIGITAL GOLD</t>
  </si>
  <si>
    <t>SB&amp;WB CON QR CODE AUDIO/VIDEO + EXAM TRAINER + EBK OLB CODE + EBK OLB CD</t>
  </si>
  <si>
    <t xml:space="preserve">L  SERIANNI V  DELLA VALLE </t>
  </si>
  <si>
    <t>ITALIANO</t>
  </si>
  <si>
    <t>VOLUME 3 + ESAME + MEBOOK</t>
  </si>
  <si>
    <t>ORA DI STORIA (L') - CONFEZIONE VOLUME 3 + ATLANTE STORICO (LDM)</t>
  </si>
  <si>
    <t>L'ETÀ CONTEMPORANEA - QUARTA EDIZIONE</t>
  </si>
  <si>
    <t>ALLEGRO F BOSIO I FORNO E</t>
  </si>
  <si>
    <t>VOLTIAMO PAGINA EXTRA 3 + COMP + ESAME + ED. CIVICA</t>
  </si>
  <si>
    <t>ESATTO! ALGEBRA + GEOMETRIA 3 + QUADERNO OPERATIVO 3 + PRONTUARIO 3</t>
  </si>
  <si>
    <t>VIENS ENCORE AVEC NOUS! LIVRE ÉLÈVE ET CAHIER D'EXERCICES 3+CARTES MENTALES 3</t>
  </si>
  <si>
    <t>D</t>
  </si>
  <si>
    <t>SAEZ GONZALEZ MARIA TERESA AGATA ABBRUSCATO CARMELA ANTONINA ARENA</t>
  </si>
  <si>
    <t>¡MIRA! 3 PREMIUM</t>
  </si>
  <si>
    <t>COMODATO /ACQUISTARE</t>
  </si>
  <si>
    <t>+ EASY EBOOK (SU DVD) + EBOOK</t>
  </si>
  <si>
    <t>+EASY BOOK (SU DVD) + EBOOK</t>
  </si>
  <si>
    <t>+ESAME STATO FRANCAIS NOUVEAU + EASY BOOK (SU DVD) + 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</si>
</sst>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0" xfId="1" applyFont="1"/>
    <xf numFmtId="0" fontId="0" fillId="0" borderId="0" xfId="0" applyAlignment="1">
      <alignment wrapText="1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164" fontId="0" fillId="0" borderId="3" xfId="1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0" fillId="0" borderId="1" xfId="0" quotePrefix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horizontal="center"/>
    </xf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1" xfId="0" quotePrefix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44"/>
  <sheetViews>
    <sheetView tabSelected="1" topLeftCell="A142" workbookViewId="0">
      <selection activeCell="G66" sqref="G66"/>
    </sheetView>
  </sheetViews>
  <sheetFormatPr defaultRowHeight="15" x14ac:dyDescent="0.25"/>
  <cols>
    <col min="1" max="1" width="9.5703125" style="21" bestFit="1" customWidth="1"/>
    <col min="2" max="2" width="10.7109375" style="21" bestFit="1" customWidth="1"/>
    <col min="3" max="3" width="24" style="21" bestFit="1" customWidth="1"/>
    <col min="4" max="4" width="22.7109375" bestFit="1" customWidth="1"/>
    <col min="5" max="5" width="15.7109375" customWidth="1"/>
    <col min="6" max="6" width="75" customWidth="1"/>
    <col min="7" max="7" width="79.140625" style="4" bestFit="1" customWidth="1"/>
    <col min="8" max="8" width="76.42578125" customWidth="1"/>
    <col min="9" max="9" width="5.140625" bestFit="1" customWidth="1"/>
    <col min="10" max="10" width="25.28515625" bestFit="1" customWidth="1"/>
    <col min="11" max="11" width="13.7109375" customWidth="1"/>
    <col min="12" max="12" width="15.28515625" style="21" bestFit="1" customWidth="1"/>
    <col min="13" max="13" width="13.140625" style="21" bestFit="1" customWidth="1"/>
  </cols>
  <sheetData>
    <row r="1" spans="1:17" x14ac:dyDescent="0.25">
      <c r="A1" s="26" t="s">
        <v>0</v>
      </c>
      <c r="B1" s="16" t="s">
        <v>1</v>
      </c>
      <c r="C1" s="16" t="s">
        <v>105</v>
      </c>
      <c r="D1" s="7" t="s">
        <v>2</v>
      </c>
      <c r="E1" s="7" t="s">
        <v>3</v>
      </c>
      <c r="F1" s="7" t="s">
        <v>4</v>
      </c>
      <c r="G1" s="8" t="s">
        <v>5</v>
      </c>
      <c r="H1" s="7" t="s">
        <v>6</v>
      </c>
      <c r="I1" s="7" t="s">
        <v>7</v>
      </c>
      <c r="J1" s="7" t="s">
        <v>8</v>
      </c>
      <c r="K1" s="9" t="s">
        <v>9</v>
      </c>
      <c r="L1" s="16" t="s">
        <v>10</v>
      </c>
      <c r="M1" s="17" t="s">
        <v>11</v>
      </c>
      <c r="N1" s="3"/>
      <c r="Q1" s="3"/>
    </row>
    <row r="2" spans="1:17" ht="30" customHeight="1" x14ac:dyDescent="0.25">
      <c r="A2" s="27">
        <v>1</v>
      </c>
      <c r="B2" s="14" t="s">
        <v>12</v>
      </c>
      <c r="C2" s="14" t="s">
        <v>12</v>
      </c>
      <c r="D2" s="1" t="s">
        <v>13</v>
      </c>
      <c r="E2" s="1" t="str">
        <f>"9788869106354"</f>
        <v>9788869106354</v>
      </c>
      <c r="F2" s="1" t="s">
        <v>14</v>
      </c>
      <c r="G2" s="2" t="s">
        <v>15</v>
      </c>
      <c r="H2" s="1" t="s">
        <v>16</v>
      </c>
      <c r="I2" s="1" t="s">
        <v>17</v>
      </c>
      <c r="J2" s="1" t="s">
        <v>18</v>
      </c>
      <c r="K2" s="1">
        <v>30.6</v>
      </c>
      <c r="L2" s="14" t="s">
        <v>20</v>
      </c>
      <c r="M2" s="18" t="s">
        <v>19</v>
      </c>
    </row>
    <row r="3" spans="1:17" ht="30" customHeight="1" x14ac:dyDescent="0.25">
      <c r="A3" s="28">
        <v>1</v>
      </c>
      <c r="B3" s="22" t="s">
        <v>12</v>
      </c>
      <c r="C3" s="22" t="s">
        <v>74</v>
      </c>
      <c r="D3" s="5" t="s">
        <v>21</v>
      </c>
      <c r="E3" s="5" t="str">
        <f>"9788891531803"</f>
        <v>9788891531803</v>
      </c>
      <c r="F3" s="5" t="s">
        <v>22</v>
      </c>
      <c r="G3" s="23" t="s">
        <v>23</v>
      </c>
      <c r="H3" s="5" t="s">
        <v>24</v>
      </c>
      <c r="I3" s="5" t="s">
        <v>17</v>
      </c>
      <c r="J3" s="5" t="s">
        <v>25</v>
      </c>
      <c r="K3" s="5">
        <v>36.5</v>
      </c>
      <c r="L3" s="22" t="s">
        <v>20</v>
      </c>
      <c r="M3" s="24" t="s">
        <v>19</v>
      </c>
    </row>
    <row r="4" spans="1:17" ht="30" customHeight="1" x14ac:dyDescent="0.25">
      <c r="A4" s="27">
        <v>1</v>
      </c>
      <c r="B4" s="14" t="s">
        <v>12</v>
      </c>
      <c r="C4" s="14" t="s">
        <v>12</v>
      </c>
      <c r="D4" s="1" t="s">
        <v>26</v>
      </c>
      <c r="E4" s="1" t="str">
        <f>"9788851157616"</f>
        <v>9788851157616</v>
      </c>
      <c r="F4" s="1" t="s">
        <v>27</v>
      </c>
      <c r="G4" s="2" t="s">
        <v>28</v>
      </c>
      <c r="H4" s="25" t="s">
        <v>106</v>
      </c>
      <c r="I4" s="1">
        <v>1</v>
      </c>
      <c r="J4" s="1" t="s">
        <v>29</v>
      </c>
      <c r="K4" s="1">
        <v>26.1</v>
      </c>
      <c r="L4" s="14" t="s">
        <v>20</v>
      </c>
      <c r="M4" s="18" t="s">
        <v>19</v>
      </c>
    </row>
    <row r="5" spans="1:17" ht="30" customHeight="1" x14ac:dyDescent="0.25">
      <c r="A5" s="27">
        <v>1</v>
      </c>
      <c r="B5" s="14" t="s">
        <v>12</v>
      </c>
      <c r="C5" s="14" t="s">
        <v>12</v>
      </c>
      <c r="D5" s="1" t="s">
        <v>30</v>
      </c>
      <c r="E5" s="1" t="str">
        <f>"9788824767200"</f>
        <v>9788824767200</v>
      </c>
      <c r="F5" s="1" t="s">
        <v>31</v>
      </c>
      <c r="G5" s="2" t="s">
        <v>32</v>
      </c>
      <c r="H5" s="1" t="s">
        <v>33</v>
      </c>
      <c r="I5" s="1">
        <v>1</v>
      </c>
      <c r="J5" s="1" t="s">
        <v>34</v>
      </c>
      <c r="K5" s="1">
        <v>22.7</v>
      </c>
      <c r="L5" s="14" t="s">
        <v>20</v>
      </c>
      <c r="M5" s="18" t="s">
        <v>19</v>
      </c>
    </row>
    <row r="6" spans="1:17" ht="30" customHeight="1" x14ac:dyDescent="0.25">
      <c r="A6" s="27">
        <v>1</v>
      </c>
      <c r="B6" s="14" t="s">
        <v>12</v>
      </c>
      <c r="C6" s="14" t="s">
        <v>12</v>
      </c>
      <c r="D6" s="1" t="s">
        <v>35</v>
      </c>
      <c r="E6" s="1" t="str">
        <f>"9788842654025"</f>
        <v>9788842654025</v>
      </c>
      <c r="F6" s="1" t="s">
        <v>36</v>
      </c>
      <c r="G6" s="2" t="s">
        <v>37</v>
      </c>
      <c r="H6" s="1" t="s">
        <v>38</v>
      </c>
      <c r="I6" s="1" t="s">
        <v>17</v>
      </c>
      <c r="J6" s="1" t="s">
        <v>39</v>
      </c>
      <c r="K6" s="1">
        <v>29.8</v>
      </c>
      <c r="L6" s="14" t="s">
        <v>20</v>
      </c>
      <c r="M6" s="18" t="s">
        <v>19</v>
      </c>
    </row>
    <row r="7" spans="1:17" ht="30" customHeight="1" x14ac:dyDescent="0.25">
      <c r="A7" s="27">
        <v>1</v>
      </c>
      <c r="B7" s="14" t="s">
        <v>12</v>
      </c>
      <c r="C7" s="14" t="s">
        <v>12</v>
      </c>
      <c r="D7" s="1" t="s">
        <v>40</v>
      </c>
      <c r="E7" s="1" t="str">
        <f>"9788839528285"</f>
        <v>9788839528285</v>
      </c>
      <c r="F7" s="1" t="s">
        <v>41</v>
      </c>
      <c r="G7" s="2" t="s">
        <v>42</v>
      </c>
      <c r="H7" s="1" t="s">
        <v>16</v>
      </c>
      <c r="I7" s="1" t="s">
        <v>17</v>
      </c>
      <c r="J7" s="1" t="s">
        <v>43</v>
      </c>
      <c r="K7" s="6">
        <v>38.35</v>
      </c>
      <c r="L7" s="14" t="s">
        <v>20</v>
      </c>
      <c r="M7" s="18" t="s">
        <v>19</v>
      </c>
    </row>
    <row r="8" spans="1:17" ht="30" customHeight="1" x14ac:dyDescent="0.25">
      <c r="A8" s="27">
        <v>1</v>
      </c>
      <c r="B8" s="14" t="s">
        <v>12</v>
      </c>
      <c r="C8" s="14" t="s">
        <v>12</v>
      </c>
      <c r="D8" s="1" t="s">
        <v>44</v>
      </c>
      <c r="E8" s="1" t="str">
        <f>"9788861614802"</f>
        <v>9788861614802</v>
      </c>
      <c r="F8" s="1" t="s">
        <v>45</v>
      </c>
      <c r="G8" s="2" t="s">
        <v>46</v>
      </c>
      <c r="H8" s="1" t="s">
        <v>16</v>
      </c>
      <c r="I8" s="1">
        <v>1</v>
      </c>
      <c r="J8" s="1" t="s">
        <v>47</v>
      </c>
      <c r="K8" s="1">
        <v>27</v>
      </c>
      <c r="L8" s="14" t="s">
        <v>20</v>
      </c>
      <c r="M8" s="18" t="s">
        <v>19</v>
      </c>
    </row>
    <row r="9" spans="1:17" ht="30" customHeight="1" x14ac:dyDescent="0.25">
      <c r="A9" s="27">
        <v>1</v>
      </c>
      <c r="B9" s="14" t="s">
        <v>12</v>
      </c>
      <c r="C9" s="14" t="s">
        <v>12</v>
      </c>
      <c r="D9" s="1" t="s">
        <v>48</v>
      </c>
      <c r="E9" s="1" t="str">
        <f>"9788861616462"</f>
        <v>9788861616462</v>
      </c>
      <c r="F9" s="1" t="s">
        <v>49</v>
      </c>
      <c r="G9" s="2" t="s">
        <v>50</v>
      </c>
      <c r="H9" s="1" t="s">
        <v>16</v>
      </c>
      <c r="I9" s="1">
        <v>1</v>
      </c>
      <c r="J9" s="1" t="s">
        <v>47</v>
      </c>
      <c r="K9" s="1">
        <v>21.8</v>
      </c>
      <c r="L9" s="14" t="s">
        <v>20</v>
      </c>
      <c r="M9" s="18" t="s">
        <v>19</v>
      </c>
    </row>
    <row r="10" spans="1:17" ht="30" customHeight="1" x14ac:dyDescent="0.25">
      <c r="A10" s="28">
        <v>1</v>
      </c>
      <c r="B10" s="22" t="s">
        <v>12</v>
      </c>
      <c r="C10" s="22" t="s">
        <v>74</v>
      </c>
      <c r="D10" s="5" t="s">
        <v>51</v>
      </c>
      <c r="E10" s="5" t="str">
        <f>"9780194266253"</f>
        <v>9780194266253</v>
      </c>
      <c r="F10" s="5" t="s">
        <v>52</v>
      </c>
      <c r="G10" s="23" t="s">
        <v>53</v>
      </c>
      <c r="H10" s="5" t="s">
        <v>16</v>
      </c>
      <c r="I10" s="5">
        <v>1</v>
      </c>
      <c r="J10" s="5" t="s">
        <v>54</v>
      </c>
      <c r="K10" s="5">
        <v>21.9</v>
      </c>
      <c r="L10" s="22" t="s">
        <v>20</v>
      </c>
      <c r="M10" s="24" t="s">
        <v>19</v>
      </c>
    </row>
    <row r="11" spans="1:17" ht="30" customHeight="1" x14ac:dyDescent="0.25">
      <c r="A11" s="27">
        <v>1</v>
      </c>
      <c r="B11" s="14" t="s">
        <v>12</v>
      </c>
      <c r="C11" s="14" t="s">
        <v>12</v>
      </c>
      <c r="D11" s="1" t="s">
        <v>55</v>
      </c>
      <c r="E11" s="1" t="str">
        <f>"9788808920508"</f>
        <v>9788808920508</v>
      </c>
      <c r="F11" s="1" t="s">
        <v>56</v>
      </c>
      <c r="G11" s="2" t="s">
        <v>57</v>
      </c>
      <c r="H11" s="1" t="s">
        <v>58</v>
      </c>
      <c r="I11" s="1">
        <v>1</v>
      </c>
      <c r="J11" s="1" t="s">
        <v>59</v>
      </c>
      <c r="K11" s="1">
        <v>24.4</v>
      </c>
      <c r="L11" s="14" t="s">
        <v>20</v>
      </c>
      <c r="M11" s="18" t="s">
        <v>19</v>
      </c>
    </row>
    <row r="12" spans="1:17" ht="30" customHeight="1" x14ac:dyDescent="0.25">
      <c r="A12" s="28">
        <v>1</v>
      </c>
      <c r="B12" s="22" t="s">
        <v>12</v>
      </c>
      <c r="C12" s="22" t="s">
        <v>74</v>
      </c>
      <c r="D12" s="5" t="s">
        <v>60</v>
      </c>
      <c r="E12" s="5" t="str">
        <f>"9788824798099"</f>
        <v>9788824798099</v>
      </c>
      <c r="F12" s="5" t="s">
        <v>61</v>
      </c>
      <c r="G12" s="23" t="s">
        <v>62</v>
      </c>
      <c r="H12" s="5" t="s">
        <v>63</v>
      </c>
      <c r="I12" s="5">
        <v>1</v>
      </c>
      <c r="J12" s="5" t="s">
        <v>34</v>
      </c>
      <c r="K12" s="5">
        <v>27.6</v>
      </c>
      <c r="L12" s="22" t="s">
        <v>20</v>
      </c>
      <c r="M12" s="24" t="s">
        <v>19</v>
      </c>
    </row>
    <row r="13" spans="1:17" ht="30" customHeight="1" thickBot="1" x14ac:dyDescent="0.3">
      <c r="A13" s="29">
        <v>1</v>
      </c>
      <c r="B13" s="15" t="s">
        <v>12</v>
      </c>
      <c r="C13" s="15" t="s">
        <v>12</v>
      </c>
      <c r="D13" s="10" t="s">
        <v>64</v>
      </c>
      <c r="E13" s="10" t="str">
        <f>"9788808520616"</f>
        <v>9788808520616</v>
      </c>
      <c r="F13" s="10" t="s">
        <v>65</v>
      </c>
      <c r="G13" s="11" t="s">
        <v>66</v>
      </c>
      <c r="H13" s="10" t="s">
        <v>67</v>
      </c>
      <c r="I13" s="10" t="s">
        <v>17</v>
      </c>
      <c r="J13" s="10" t="s">
        <v>59</v>
      </c>
      <c r="K13" s="10">
        <v>26.8</v>
      </c>
      <c r="L13" s="15" t="s">
        <v>20</v>
      </c>
      <c r="M13" s="19" t="s">
        <v>19</v>
      </c>
    </row>
    <row r="14" spans="1:17" ht="15.75" thickBot="1" x14ac:dyDescent="0.3">
      <c r="A14" s="20"/>
      <c r="B14" s="20"/>
      <c r="C14" s="20"/>
      <c r="D14" s="12"/>
      <c r="E14" s="12"/>
      <c r="F14" s="12"/>
      <c r="G14" s="13"/>
      <c r="H14" s="12"/>
      <c r="I14" s="12"/>
      <c r="J14" s="12"/>
      <c r="K14" s="12"/>
      <c r="L14" s="20"/>
      <c r="M14" s="20"/>
    </row>
    <row r="15" spans="1:17" ht="30.75" customHeight="1" x14ac:dyDescent="0.25">
      <c r="A15" s="26" t="s">
        <v>0</v>
      </c>
      <c r="B15" s="16" t="s">
        <v>1</v>
      </c>
      <c r="C15" s="16" t="s">
        <v>105</v>
      </c>
      <c r="D15" s="7" t="s">
        <v>2</v>
      </c>
      <c r="E15" s="7" t="s">
        <v>3</v>
      </c>
      <c r="F15" s="7" t="s">
        <v>4</v>
      </c>
      <c r="G15" s="8" t="s">
        <v>5</v>
      </c>
      <c r="H15" s="7" t="s">
        <v>6</v>
      </c>
      <c r="I15" s="7" t="s">
        <v>7</v>
      </c>
      <c r="J15" s="7" t="s">
        <v>8</v>
      </c>
      <c r="K15" s="9" t="s">
        <v>9</v>
      </c>
      <c r="L15" s="16" t="s">
        <v>10</v>
      </c>
      <c r="M15" s="17" t="s">
        <v>11</v>
      </c>
      <c r="N15" s="3"/>
      <c r="Q15" s="3"/>
    </row>
    <row r="16" spans="1:17" ht="30.75" customHeight="1" x14ac:dyDescent="0.25">
      <c r="A16" s="27">
        <v>1</v>
      </c>
      <c r="B16" s="14" t="s">
        <v>68</v>
      </c>
      <c r="C16" s="14" t="s">
        <v>12</v>
      </c>
      <c r="D16" s="1" t="s">
        <v>30</v>
      </c>
      <c r="E16" s="1" t="str">
        <f>"9788824767200"</f>
        <v>9788824767200</v>
      </c>
      <c r="F16" s="1" t="s">
        <v>31</v>
      </c>
      <c r="G16" s="2" t="s">
        <v>32</v>
      </c>
      <c r="H16" s="1" t="s">
        <v>33</v>
      </c>
      <c r="I16" s="1">
        <v>1</v>
      </c>
      <c r="J16" s="1" t="s">
        <v>34</v>
      </c>
      <c r="K16" s="1">
        <v>22.7</v>
      </c>
      <c r="L16" s="14" t="s">
        <v>20</v>
      </c>
      <c r="M16" s="18" t="s">
        <v>19</v>
      </c>
    </row>
    <row r="17" spans="1:17" ht="30.75" customHeight="1" x14ac:dyDescent="0.25">
      <c r="A17" s="27">
        <v>1</v>
      </c>
      <c r="B17" s="14" t="s">
        <v>68</v>
      </c>
      <c r="C17" s="14" t="s">
        <v>12</v>
      </c>
      <c r="D17" s="1" t="s">
        <v>55</v>
      </c>
      <c r="E17" s="1" t="str">
        <f>"9788808920508"</f>
        <v>9788808920508</v>
      </c>
      <c r="F17" s="1" t="s">
        <v>56</v>
      </c>
      <c r="G17" s="2" t="s">
        <v>57</v>
      </c>
      <c r="H17" s="1" t="s">
        <v>58</v>
      </c>
      <c r="I17" s="1">
        <v>1</v>
      </c>
      <c r="J17" s="1" t="s">
        <v>59</v>
      </c>
      <c r="K17" s="1">
        <v>24.4</v>
      </c>
      <c r="L17" s="14" t="s">
        <v>20</v>
      </c>
      <c r="M17" s="18" t="s">
        <v>19</v>
      </c>
    </row>
    <row r="18" spans="1:17" ht="30.75" customHeight="1" x14ac:dyDescent="0.25">
      <c r="A18" s="27">
        <v>1</v>
      </c>
      <c r="B18" s="14" t="s">
        <v>68</v>
      </c>
      <c r="C18" s="14" t="s">
        <v>12</v>
      </c>
      <c r="D18" s="1" t="s">
        <v>26</v>
      </c>
      <c r="E18" s="1" t="str">
        <f>"9788851157616"</f>
        <v>9788851157616</v>
      </c>
      <c r="F18" s="1" t="s">
        <v>27</v>
      </c>
      <c r="G18" s="2" t="s">
        <v>28</v>
      </c>
      <c r="H18" s="25" t="s">
        <v>106</v>
      </c>
      <c r="I18" s="1">
        <v>1</v>
      </c>
      <c r="J18" s="1" t="s">
        <v>29</v>
      </c>
      <c r="K18" s="1">
        <v>26.1</v>
      </c>
      <c r="L18" s="14" t="s">
        <v>20</v>
      </c>
      <c r="M18" s="18" t="s">
        <v>19</v>
      </c>
    </row>
    <row r="19" spans="1:17" ht="30.75" customHeight="1" x14ac:dyDescent="0.25">
      <c r="A19" s="27">
        <v>1</v>
      </c>
      <c r="B19" s="14" t="s">
        <v>68</v>
      </c>
      <c r="C19" s="14" t="s">
        <v>12</v>
      </c>
      <c r="D19" s="1" t="s">
        <v>48</v>
      </c>
      <c r="E19" s="1" t="str">
        <f>"9788861616462"</f>
        <v>9788861616462</v>
      </c>
      <c r="F19" s="1" t="s">
        <v>49</v>
      </c>
      <c r="G19" s="2" t="s">
        <v>50</v>
      </c>
      <c r="H19" s="1" t="s">
        <v>16</v>
      </c>
      <c r="I19" s="1">
        <v>1</v>
      </c>
      <c r="J19" s="1" t="s">
        <v>47</v>
      </c>
      <c r="K19" s="1">
        <v>21.8</v>
      </c>
      <c r="L19" s="14" t="s">
        <v>20</v>
      </c>
      <c r="M19" s="18" t="s">
        <v>19</v>
      </c>
    </row>
    <row r="20" spans="1:17" ht="30.75" customHeight="1" x14ac:dyDescent="0.25">
      <c r="A20" s="27">
        <v>1</v>
      </c>
      <c r="B20" s="14" t="s">
        <v>68</v>
      </c>
      <c r="C20" s="14" t="s">
        <v>12</v>
      </c>
      <c r="D20" s="1" t="s">
        <v>40</v>
      </c>
      <c r="E20" s="1" t="str">
        <f>"9788839528285"</f>
        <v>9788839528285</v>
      </c>
      <c r="F20" s="1" t="s">
        <v>41</v>
      </c>
      <c r="G20" s="2" t="s">
        <v>42</v>
      </c>
      <c r="H20" s="1" t="s">
        <v>16</v>
      </c>
      <c r="I20" s="1" t="s">
        <v>17</v>
      </c>
      <c r="J20" s="1" t="s">
        <v>43</v>
      </c>
      <c r="K20" s="1">
        <v>38.35</v>
      </c>
      <c r="L20" s="14" t="s">
        <v>20</v>
      </c>
      <c r="M20" s="18" t="s">
        <v>19</v>
      </c>
    </row>
    <row r="21" spans="1:17" ht="30.75" customHeight="1" x14ac:dyDescent="0.25">
      <c r="A21" s="27">
        <v>1</v>
      </c>
      <c r="B21" s="14" t="s">
        <v>68</v>
      </c>
      <c r="C21" s="14" t="s">
        <v>12</v>
      </c>
      <c r="D21" s="1" t="s">
        <v>64</v>
      </c>
      <c r="E21" s="1" t="str">
        <f>"9788808520616"</f>
        <v>9788808520616</v>
      </c>
      <c r="F21" s="1" t="s">
        <v>65</v>
      </c>
      <c r="G21" s="2" t="s">
        <v>66</v>
      </c>
      <c r="H21" s="1" t="s">
        <v>67</v>
      </c>
      <c r="I21" s="1" t="s">
        <v>17</v>
      </c>
      <c r="J21" s="1" t="s">
        <v>59</v>
      </c>
      <c r="K21" s="1">
        <v>26.8</v>
      </c>
      <c r="L21" s="14" t="s">
        <v>20</v>
      </c>
      <c r="M21" s="18" t="s">
        <v>19</v>
      </c>
    </row>
    <row r="22" spans="1:17" ht="30.75" customHeight="1" x14ac:dyDescent="0.25">
      <c r="A22" s="28">
        <v>1</v>
      </c>
      <c r="B22" s="22" t="s">
        <v>68</v>
      </c>
      <c r="C22" s="22" t="s">
        <v>74</v>
      </c>
      <c r="D22" s="5" t="s">
        <v>21</v>
      </c>
      <c r="E22" s="5" t="str">
        <f>"9788891531803"</f>
        <v>9788891531803</v>
      </c>
      <c r="F22" s="5" t="s">
        <v>22</v>
      </c>
      <c r="G22" s="23" t="s">
        <v>23</v>
      </c>
      <c r="H22" s="5" t="s">
        <v>24</v>
      </c>
      <c r="I22" s="5" t="s">
        <v>17</v>
      </c>
      <c r="J22" s="5" t="s">
        <v>25</v>
      </c>
      <c r="K22" s="5">
        <v>36.5</v>
      </c>
      <c r="L22" s="22" t="s">
        <v>20</v>
      </c>
      <c r="M22" s="24" t="s">
        <v>19</v>
      </c>
    </row>
    <row r="23" spans="1:17" ht="30.75" customHeight="1" x14ac:dyDescent="0.25">
      <c r="A23" s="27">
        <v>1</v>
      </c>
      <c r="B23" s="14" t="s">
        <v>68</v>
      </c>
      <c r="C23" s="14" t="s">
        <v>12</v>
      </c>
      <c r="D23" s="1" t="s">
        <v>69</v>
      </c>
      <c r="E23" s="1" t="str">
        <f>"9788853018595"</f>
        <v>9788853018595</v>
      </c>
      <c r="F23" s="1" t="s">
        <v>70</v>
      </c>
      <c r="G23" s="2" t="s">
        <v>71</v>
      </c>
      <c r="H23" s="1" t="s">
        <v>72</v>
      </c>
      <c r="I23" s="1">
        <v>1</v>
      </c>
      <c r="J23" s="1" t="s">
        <v>73</v>
      </c>
      <c r="K23" s="1">
        <v>20.7</v>
      </c>
      <c r="L23" s="14" t="s">
        <v>20</v>
      </c>
      <c r="M23" s="18" t="s">
        <v>19</v>
      </c>
    </row>
    <row r="24" spans="1:17" ht="30.75" customHeight="1" x14ac:dyDescent="0.25">
      <c r="A24" s="27">
        <v>1</v>
      </c>
      <c r="B24" s="14" t="s">
        <v>68</v>
      </c>
      <c r="C24" s="14" t="s">
        <v>12</v>
      </c>
      <c r="D24" s="1" t="s">
        <v>44</v>
      </c>
      <c r="E24" s="1" t="str">
        <f>"9788861614802"</f>
        <v>9788861614802</v>
      </c>
      <c r="F24" s="1" t="s">
        <v>45</v>
      </c>
      <c r="G24" s="2" t="s">
        <v>46</v>
      </c>
      <c r="H24" s="1" t="s">
        <v>16</v>
      </c>
      <c r="I24" s="1">
        <v>1</v>
      </c>
      <c r="J24" s="1" t="s">
        <v>47</v>
      </c>
      <c r="K24" s="1">
        <v>27</v>
      </c>
      <c r="L24" s="14" t="s">
        <v>20</v>
      </c>
      <c r="M24" s="18" t="s">
        <v>19</v>
      </c>
    </row>
    <row r="25" spans="1:17" ht="30.75" customHeight="1" x14ac:dyDescent="0.25">
      <c r="A25" s="27">
        <v>1</v>
      </c>
      <c r="B25" s="22" t="s">
        <v>68</v>
      </c>
      <c r="C25" s="22" t="s">
        <v>74</v>
      </c>
      <c r="D25" s="5" t="s">
        <v>51</v>
      </c>
      <c r="E25" s="5" t="str">
        <f>"9780194266253"</f>
        <v>9780194266253</v>
      </c>
      <c r="F25" s="5" t="s">
        <v>52</v>
      </c>
      <c r="G25" s="23" t="s">
        <v>53</v>
      </c>
      <c r="H25" s="5" t="s">
        <v>16</v>
      </c>
      <c r="I25" s="5">
        <v>1</v>
      </c>
      <c r="J25" s="5" t="s">
        <v>54</v>
      </c>
      <c r="K25" s="5">
        <v>21.9</v>
      </c>
      <c r="L25" s="22" t="s">
        <v>20</v>
      </c>
      <c r="M25" s="24" t="s">
        <v>19</v>
      </c>
    </row>
    <row r="26" spans="1:17" ht="30.75" customHeight="1" x14ac:dyDescent="0.25">
      <c r="A26" s="27">
        <v>1</v>
      </c>
      <c r="B26" s="22" t="s">
        <v>68</v>
      </c>
      <c r="C26" s="22" t="s">
        <v>74</v>
      </c>
      <c r="D26" s="5" t="s">
        <v>60</v>
      </c>
      <c r="E26" s="5" t="str">
        <f>"9788824798099"</f>
        <v>9788824798099</v>
      </c>
      <c r="F26" s="5" t="s">
        <v>61</v>
      </c>
      <c r="G26" s="23" t="s">
        <v>62</v>
      </c>
      <c r="H26" s="5" t="s">
        <v>63</v>
      </c>
      <c r="I26" s="5">
        <v>1</v>
      </c>
      <c r="J26" s="5" t="s">
        <v>34</v>
      </c>
      <c r="K26" s="5">
        <v>27.6</v>
      </c>
      <c r="L26" s="22" t="s">
        <v>20</v>
      </c>
      <c r="M26" s="24" t="s">
        <v>19</v>
      </c>
    </row>
    <row r="27" spans="1:17" ht="30.75" customHeight="1" x14ac:dyDescent="0.25">
      <c r="A27" s="27">
        <v>1</v>
      </c>
      <c r="B27" s="14" t="s">
        <v>68</v>
      </c>
      <c r="C27" s="14" t="s">
        <v>12</v>
      </c>
      <c r="D27" s="1" t="s">
        <v>35</v>
      </c>
      <c r="E27" s="1" t="str">
        <f>"9788842654025"</f>
        <v>9788842654025</v>
      </c>
      <c r="F27" s="1" t="s">
        <v>36</v>
      </c>
      <c r="G27" s="2" t="s">
        <v>37</v>
      </c>
      <c r="H27" s="1" t="s">
        <v>38</v>
      </c>
      <c r="I27" s="1" t="s">
        <v>17</v>
      </c>
      <c r="J27" s="1" t="s">
        <v>39</v>
      </c>
      <c r="K27" s="1">
        <v>29.8</v>
      </c>
      <c r="L27" s="14" t="s">
        <v>20</v>
      </c>
      <c r="M27" s="18" t="s">
        <v>19</v>
      </c>
    </row>
    <row r="28" spans="1:17" ht="30.75" customHeight="1" thickBot="1" x14ac:dyDescent="0.3">
      <c r="A28" s="29">
        <v>1</v>
      </c>
      <c r="B28" s="15" t="s">
        <v>68</v>
      </c>
      <c r="C28" s="15" t="s">
        <v>12</v>
      </c>
      <c r="D28" s="10" t="s">
        <v>13</v>
      </c>
      <c r="E28" s="10" t="str">
        <f>"9788869106354"</f>
        <v>9788869106354</v>
      </c>
      <c r="F28" s="10" t="s">
        <v>14</v>
      </c>
      <c r="G28" s="11" t="s">
        <v>15</v>
      </c>
      <c r="H28" s="10" t="s">
        <v>16</v>
      </c>
      <c r="I28" s="10" t="s">
        <v>17</v>
      </c>
      <c r="J28" s="10" t="s">
        <v>18</v>
      </c>
      <c r="K28" s="10">
        <v>30.6</v>
      </c>
      <c r="L28" s="15" t="s">
        <v>20</v>
      </c>
      <c r="M28" s="19" t="s">
        <v>19</v>
      </c>
    </row>
    <row r="29" spans="1:17" ht="15.75" thickBot="1" x14ac:dyDescent="0.3"/>
    <row r="30" spans="1:17" ht="30" customHeight="1" x14ac:dyDescent="0.25">
      <c r="A30" s="26" t="s">
        <v>0</v>
      </c>
      <c r="B30" s="16" t="s">
        <v>1</v>
      </c>
      <c r="C30" s="16" t="s">
        <v>105</v>
      </c>
      <c r="D30" s="7" t="s">
        <v>2</v>
      </c>
      <c r="E30" s="7" t="s">
        <v>3</v>
      </c>
      <c r="F30" s="7" t="s">
        <v>4</v>
      </c>
      <c r="G30" s="8" t="s">
        <v>5</v>
      </c>
      <c r="H30" s="7" t="s">
        <v>6</v>
      </c>
      <c r="I30" s="7" t="s">
        <v>7</v>
      </c>
      <c r="J30" s="7" t="s">
        <v>8</v>
      </c>
      <c r="K30" s="9" t="s">
        <v>9</v>
      </c>
      <c r="L30" s="16" t="s">
        <v>10</v>
      </c>
      <c r="M30" s="17" t="s">
        <v>11</v>
      </c>
      <c r="N30" s="3"/>
      <c r="Q30" s="3"/>
    </row>
    <row r="31" spans="1:17" ht="30" customHeight="1" x14ac:dyDescent="0.25">
      <c r="A31" s="27">
        <v>1</v>
      </c>
      <c r="B31" s="14" t="s">
        <v>74</v>
      </c>
      <c r="C31" s="14" t="s">
        <v>12</v>
      </c>
      <c r="D31" s="1" t="s">
        <v>40</v>
      </c>
      <c r="E31" s="1" t="str">
        <f>"9788839528285"</f>
        <v>9788839528285</v>
      </c>
      <c r="F31" s="1" t="s">
        <v>41</v>
      </c>
      <c r="G31" s="2" t="s">
        <v>42</v>
      </c>
      <c r="H31" s="1" t="s">
        <v>16</v>
      </c>
      <c r="I31" s="1" t="s">
        <v>17</v>
      </c>
      <c r="J31" s="1" t="s">
        <v>43</v>
      </c>
      <c r="K31" s="1">
        <v>38.35</v>
      </c>
      <c r="L31" s="14" t="s">
        <v>20</v>
      </c>
      <c r="M31" s="18" t="s">
        <v>19</v>
      </c>
    </row>
    <row r="32" spans="1:17" ht="30" customHeight="1" x14ac:dyDescent="0.25">
      <c r="A32" s="28">
        <v>1</v>
      </c>
      <c r="B32" s="22" t="s">
        <v>74</v>
      </c>
      <c r="C32" s="22" t="s">
        <v>74</v>
      </c>
      <c r="D32" s="5" t="s">
        <v>21</v>
      </c>
      <c r="E32" s="5" t="str">
        <f>"9788891531803"</f>
        <v>9788891531803</v>
      </c>
      <c r="F32" s="5" t="s">
        <v>22</v>
      </c>
      <c r="G32" s="23" t="s">
        <v>23</v>
      </c>
      <c r="H32" s="5" t="s">
        <v>24</v>
      </c>
      <c r="I32" s="5" t="s">
        <v>17</v>
      </c>
      <c r="J32" s="5" t="s">
        <v>25</v>
      </c>
      <c r="K32" s="5">
        <v>36.5</v>
      </c>
      <c r="L32" s="22" t="s">
        <v>20</v>
      </c>
      <c r="M32" s="24" t="s">
        <v>19</v>
      </c>
    </row>
    <row r="33" spans="1:17" ht="30" customHeight="1" x14ac:dyDescent="0.25">
      <c r="A33" s="28">
        <v>1</v>
      </c>
      <c r="B33" s="22" t="s">
        <v>74</v>
      </c>
      <c r="C33" s="22" t="s">
        <v>74</v>
      </c>
      <c r="D33" s="5" t="s">
        <v>51</v>
      </c>
      <c r="E33" s="5" t="str">
        <f>"9780194266253"</f>
        <v>9780194266253</v>
      </c>
      <c r="F33" s="5" t="s">
        <v>52</v>
      </c>
      <c r="G33" s="23" t="s">
        <v>53</v>
      </c>
      <c r="H33" s="5" t="s">
        <v>16</v>
      </c>
      <c r="I33" s="5">
        <v>1</v>
      </c>
      <c r="J33" s="5" t="s">
        <v>54</v>
      </c>
      <c r="K33" s="5">
        <v>21.9</v>
      </c>
      <c r="L33" s="22" t="s">
        <v>20</v>
      </c>
      <c r="M33" s="24" t="s">
        <v>19</v>
      </c>
    </row>
    <row r="34" spans="1:17" ht="30" customHeight="1" x14ac:dyDescent="0.25">
      <c r="A34" s="27">
        <v>1</v>
      </c>
      <c r="B34" s="14" t="s">
        <v>74</v>
      </c>
      <c r="C34" s="14" t="s">
        <v>12</v>
      </c>
      <c r="D34" s="1" t="s">
        <v>44</v>
      </c>
      <c r="E34" s="1" t="str">
        <f>"9788861614802"</f>
        <v>9788861614802</v>
      </c>
      <c r="F34" s="1" t="s">
        <v>45</v>
      </c>
      <c r="G34" s="2" t="s">
        <v>46</v>
      </c>
      <c r="H34" s="1" t="s">
        <v>16</v>
      </c>
      <c r="I34" s="1">
        <v>1</v>
      </c>
      <c r="J34" s="1" t="s">
        <v>47</v>
      </c>
      <c r="K34" s="1">
        <v>27</v>
      </c>
      <c r="L34" s="14" t="s">
        <v>20</v>
      </c>
      <c r="M34" s="18" t="s">
        <v>19</v>
      </c>
    </row>
    <row r="35" spans="1:17" ht="30" customHeight="1" x14ac:dyDescent="0.25">
      <c r="A35" s="27">
        <v>1</v>
      </c>
      <c r="B35" s="14" t="s">
        <v>74</v>
      </c>
      <c r="C35" s="14" t="s">
        <v>12</v>
      </c>
      <c r="D35" s="1" t="s">
        <v>48</v>
      </c>
      <c r="E35" s="1" t="str">
        <f>"9788861616462"</f>
        <v>9788861616462</v>
      </c>
      <c r="F35" s="1" t="s">
        <v>49</v>
      </c>
      <c r="G35" s="2" t="s">
        <v>50</v>
      </c>
      <c r="H35" s="1" t="s">
        <v>16</v>
      </c>
      <c r="I35" s="1">
        <v>1</v>
      </c>
      <c r="J35" s="1" t="s">
        <v>47</v>
      </c>
      <c r="K35" s="1">
        <v>21.8</v>
      </c>
      <c r="L35" s="14" t="s">
        <v>20</v>
      </c>
      <c r="M35" s="18" t="s">
        <v>19</v>
      </c>
    </row>
    <row r="36" spans="1:17" ht="30" customHeight="1" x14ac:dyDescent="0.25">
      <c r="A36" s="27">
        <v>1</v>
      </c>
      <c r="B36" s="14" t="s">
        <v>74</v>
      </c>
      <c r="C36" s="14" t="s">
        <v>12</v>
      </c>
      <c r="D36" s="1" t="s">
        <v>55</v>
      </c>
      <c r="E36" s="1" t="str">
        <f>"9788808920508"</f>
        <v>9788808920508</v>
      </c>
      <c r="F36" s="1" t="s">
        <v>56</v>
      </c>
      <c r="G36" s="2" t="s">
        <v>57</v>
      </c>
      <c r="H36" s="1" t="s">
        <v>58</v>
      </c>
      <c r="I36" s="1">
        <v>1</v>
      </c>
      <c r="J36" s="1" t="s">
        <v>59</v>
      </c>
      <c r="K36" s="1">
        <v>24.4</v>
      </c>
      <c r="L36" s="14" t="s">
        <v>20</v>
      </c>
      <c r="M36" s="18" t="s">
        <v>19</v>
      </c>
    </row>
    <row r="37" spans="1:17" ht="30" customHeight="1" x14ac:dyDescent="0.25">
      <c r="A37" s="27">
        <v>1</v>
      </c>
      <c r="B37" s="14" t="s">
        <v>74</v>
      </c>
      <c r="C37" s="14" t="s">
        <v>12</v>
      </c>
      <c r="D37" s="1" t="s">
        <v>30</v>
      </c>
      <c r="E37" s="1" t="str">
        <f>"9788824767200"</f>
        <v>9788824767200</v>
      </c>
      <c r="F37" s="1" t="s">
        <v>31</v>
      </c>
      <c r="G37" s="2" t="s">
        <v>32</v>
      </c>
      <c r="H37" s="1" t="s">
        <v>33</v>
      </c>
      <c r="I37" s="1">
        <v>1</v>
      </c>
      <c r="J37" s="1" t="s">
        <v>34</v>
      </c>
      <c r="K37" s="1">
        <v>22.7</v>
      </c>
      <c r="L37" s="14" t="s">
        <v>20</v>
      </c>
      <c r="M37" s="18" t="s">
        <v>19</v>
      </c>
    </row>
    <row r="38" spans="1:17" ht="30" customHeight="1" x14ac:dyDescent="0.25">
      <c r="A38" s="27">
        <v>1</v>
      </c>
      <c r="B38" s="14" t="s">
        <v>74</v>
      </c>
      <c r="C38" s="14" t="s">
        <v>12</v>
      </c>
      <c r="D38" s="1" t="s">
        <v>13</v>
      </c>
      <c r="E38" s="1" t="str">
        <f>"9788869106354"</f>
        <v>9788869106354</v>
      </c>
      <c r="F38" s="1" t="s">
        <v>14</v>
      </c>
      <c r="G38" s="2" t="s">
        <v>15</v>
      </c>
      <c r="H38" s="1" t="s">
        <v>16</v>
      </c>
      <c r="I38" s="1" t="s">
        <v>17</v>
      </c>
      <c r="J38" s="1" t="s">
        <v>18</v>
      </c>
      <c r="K38" s="1">
        <v>30.6</v>
      </c>
      <c r="L38" s="14" t="s">
        <v>20</v>
      </c>
      <c r="M38" s="18" t="s">
        <v>19</v>
      </c>
    </row>
    <row r="39" spans="1:17" ht="30" customHeight="1" x14ac:dyDescent="0.25">
      <c r="A39" s="27">
        <v>1</v>
      </c>
      <c r="B39" s="14" t="s">
        <v>74</v>
      </c>
      <c r="C39" s="14" t="s">
        <v>12</v>
      </c>
      <c r="D39" s="1" t="s">
        <v>64</v>
      </c>
      <c r="E39" s="1" t="str">
        <f>"9788808520616"</f>
        <v>9788808520616</v>
      </c>
      <c r="F39" s="1" t="s">
        <v>65</v>
      </c>
      <c r="G39" s="2" t="s">
        <v>66</v>
      </c>
      <c r="H39" s="1" t="s">
        <v>67</v>
      </c>
      <c r="I39" s="1" t="s">
        <v>17</v>
      </c>
      <c r="J39" s="1" t="s">
        <v>59</v>
      </c>
      <c r="K39" s="1">
        <v>26.8</v>
      </c>
      <c r="L39" s="14" t="s">
        <v>20</v>
      </c>
      <c r="M39" s="18" t="s">
        <v>19</v>
      </c>
    </row>
    <row r="40" spans="1:17" ht="30" customHeight="1" x14ac:dyDescent="0.25">
      <c r="A40" s="27">
        <v>1</v>
      </c>
      <c r="B40" s="14" t="s">
        <v>74</v>
      </c>
      <c r="C40" s="14" t="s">
        <v>12</v>
      </c>
      <c r="D40" s="1" t="s">
        <v>26</v>
      </c>
      <c r="E40" s="1" t="str">
        <f>"9788851157616"</f>
        <v>9788851157616</v>
      </c>
      <c r="F40" s="1" t="s">
        <v>27</v>
      </c>
      <c r="G40" s="2" t="s">
        <v>28</v>
      </c>
      <c r="H40" s="25" t="s">
        <v>106</v>
      </c>
      <c r="I40" s="1">
        <v>1</v>
      </c>
      <c r="J40" s="1" t="s">
        <v>29</v>
      </c>
      <c r="K40" s="1">
        <v>26.1</v>
      </c>
      <c r="L40" s="14" t="s">
        <v>20</v>
      </c>
      <c r="M40" s="18" t="s">
        <v>19</v>
      </c>
    </row>
    <row r="41" spans="1:17" ht="30" customHeight="1" x14ac:dyDescent="0.25">
      <c r="A41" s="27">
        <v>1</v>
      </c>
      <c r="B41" s="14" t="s">
        <v>74</v>
      </c>
      <c r="C41" s="14" t="s">
        <v>12</v>
      </c>
      <c r="D41" s="1" t="s">
        <v>69</v>
      </c>
      <c r="E41" s="1" t="str">
        <f>"9788853018595"</f>
        <v>9788853018595</v>
      </c>
      <c r="F41" s="1" t="s">
        <v>70</v>
      </c>
      <c r="G41" s="2" t="s">
        <v>71</v>
      </c>
      <c r="H41" s="1" t="s">
        <v>72</v>
      </c>
      <c r="I41" s="1">
        <v>1</v>
      </c>
      <c r="J41" s="1" t="s">
        <v>73</v>
      </c>
      <c r="K41" s="1">
        <v>20.7</v>
      </c>
      <c r="L41" s="14" t="s">
        <v>20</v>
      </c>
      <c r="M41" s="18" t="s">
        <v>19</v>
      </c>
    </row>
    <row r="42" spans="1:17" ht="30" customHeight="1" x14ac:dyDescent="0.25">
      <c r="A42" s="27">
        <v>1</v>
      </c>
      <c r="B42" s="14" t="s">
        <v>74</v>
      </c>
      <c r="C42" s="14" t="s">
        <v>12</v>
      </c>
      <c r="D42" s="1" t="s">
        <v>35</v>
      </c>
      <c r="E42" s="1" t="str">
        <f>"9788842654025"</f>
        <v>9788842654025</v>
      </c>
      <c r="F42" s="1" t="s">
        <v>36</v>
      </c>
      <c r="G42" s="2" t="s">
        <v>37</v>
      </c>
      <c r="H42" s="1" t="s">
        <v>38</v>
      </c>
      <c r="I42" s="1" t="s">
        <v>17</v>
      </c>
      <c r="J42" s="1" t="s">
        <v>39</v>
      </c>
      <c r="K42" s="1">
        <v>29.8</v>
      </c>
      <c r="L42" s="14" t="s">
        <v>20</v>
      </c>
      <c r="M42" s="18" t="s">
        <v>19</v>
      </c>
    </row>
    <row r="43" spans="1:17" ht="30" customHeight="1" thickBot="1" x14ac:dyDescent="0.3">
      <c r="A43" s="31">
        <v>1</v>
      </c>
      <c r="B43" s="32" t="s">
        <v>74</v>
      </c>
      <c r="C43" s="32" t="s">
        <v>74</v>
      </c>
      <c r="D43" s="30" t="s">
        <v>60</v>
      </c>
      <c r="E43" s="30" t="str">
        <f>"9788824798099"</f>
        <v>9788824798099</v>
      </c>
      <c r="F43" s="30" t="s">
        <v>61</v>
      </c>
      <c r="G43" s="33" t="s">
        <v>62</v>
      </c>
      <c r="H43" s="30" t="s">
        <v>63</v>
      </c>
      <c r="I43" s="30">
        <v>1</v>
      </c>
      <c r="J43" s="30" t="s">
        <v>34</v>
      </c>
      <c r="K43" s="30">
        <v>27.6</v>
      </c>
      <c r="L43" s="32" t="s">
        <v>20</v>
      </c>
      <c r="M43" s="34" t="s">
        <v>19</v>
      </c>
    </row>
    <row r="44" spans="1:17" x14ac:dyDescent="0.25">
      <c r="A44" s="20"/>
      <c r="B44" s="20"/>
      <c r="C44" s="20"/>
      <c r="D44" s="12"/>
      <c r="G44" s="13"/>
      <c r="I44" s="12"/>
      <c r="J44" s="12"/>
      <c r="K44" s="35"/>
      <c r="L44" s="20"/>
      <c r="M44" s="20"/>
    </row>
    <row r="45" spans="1:17" ht="15.75" thickBot="1" x14ac:dyDescent="0.3">
      <c r="A45" s="20"/>
      <c r="B45" s="20"/>
      <c r="C45" s="20"/>
      <c r="D45" s="12"/>
      <c r="G45" s="13"/>
      <c r="I45" s="12"/>
      <c r="J45" s="12"/>
      <c r="K45" s="35"/>
      <c r="L45" s="20"/>
      <c r="M45" s="20"/>
    </row>
    <row r="46" spans="1:17" x14ac:dyDescent="0.25">
      <c r="A46" s="26" t="s">
        <v>0</v>
      </c>
      <c r="B46" s="16" t="s">
        <v>1</v>
      </c>
      <c r="C46" s="16" t="s">
        <v>105</v>
      </c>
      <c r="D46" s="7" t="s">
        <v>2</v>
      </c>
      <c r="E46" s="7" t="s">
        <v>3</v>
      </c>
      <c r="F46" s="7" t="s">
        <v>4</v>
      </c>
      <c r="G46" s="8" t="s">
        <v>5</v>
      </c>
      <c r="H46" s="7" t="s">
        <v>6</v>
      </c>
      <c r="I46" s="7" t="s">
        <v>7</v>
      </c>
      <c r="J46" s="7" t="s">
        <v>8</v>
      </c>
      <c r="K46" s="9" t="s">
        <v>9</v>
      </c>
      <c r="L46" s="16" t="s">
        <v>10</v>
      </c>
      <c r="M46" s="17" t="s">
        <v>11</v>
      </c>
      <c r="N46" s="3"/>
      <c r="Q46" s="3"/>
    </row>
    <row r="47" spans="1:17" ht="30" customHeight="1" x14ac:dyDescent="0.25">
      <c r="A47" s="27">
        <v>2</v>
      </c>
      <c r="B47" s="14" t="s">
        <v>12</v>
      </c>
      <c r="C47" s="14"/>
      <c r="D47" s="1" t="s">
        <v>64</v>
      </c>
      <c r="E47" s="1" t="str">
        <f>"9788808520616"</f>
        <v>9788808520616</v>
      </c>
      <c r="F47" s="1" t="s">
        <v>65</v>
      </c>
      <c r="G47" s="1" t="s">
        <v>66</v>
      </c>
      <c r="H47" s="1" t="s">
        <v>67</v>
      </c>
      <c r="I47" s="1" t="s">
        <v>17</v>
      </c>
      <c r="J47" s="1" t="s">
        <v>59</v>
      </c>
      <c r="K47" s="1">
        <v>26.8</v>
      </c>
      <c r="L47" s="14" t="s">
        <v>19</v>
      </c>
      <c r="M47" s="18" t="s">
        <v>19</v>
      </c>
    </row>
    <row r="48" spans="1:17" ht="30" customHeight="1" x14ac:dyDescent="0.25">
      <c r="A48" s="28">
        <v>2</v>
      </c>
      <c r="B48" s="22" t="s">
        <v>12</v>
      </c>
      <c r="C48" s="22" t="s">
        <v>74</v>
      </c>
      <c r="D48" s="5" t="s">
        <v>51</v>
      </c>
      <c r="E48" s="5" t="str">
        <f>"9780194617529"</f>
        <v>9780194617529</v>
      </c>
      <c r="F48" s="5" t="s">
        <v>52</v>
      </c>
      <c r="G48" s="5" t="s">
        <v>75</v>
      </c>
      <c r="H48" s="5" t="s">
        <v>76</v>
      </c>
      <c r="I48" s="5">
        <v>2</v>
      </c>
      <c r="J48" s="5" t="s">
        <v>54</v>
      </c>
      <c r="K48" s="5">
        <v>24.6</v>
      </c>
      <c r="L48" s="22" t="s">
        <v>20</v>
      </c>
      <c r="M48" s="24" t="s">
        <v>19</v>
      </c>
    </row>
    <row r="49" spans="1:17" ht="30" customHeight="1" x14ac:dyDescent="0.25">
      <c r="A49" s="28">
        <v>2</v>
      </c>
      <c r="B49" s="22" t="s">
        <v>12</v>
      </c>
      <c r="C49" s="22" t="s">
        <v>74</v>
      </c>
      <c r="D49" s="5" t="s">
        <v>30</v>
      </c>
      <c r="E49" s="5" t="str">
        <f>"9788824767415"</f>
        <v>9788824767415</v>
      </c>
      <c r="F49" s="5" t="s">
        <v>31</v>
      </c>
      <c r="G49" s="5" t="s">
        <v>32</v>
      </c>
      <c r="H49" s="5" t="s">
        <v>77</v>
      </c>
      <c r="I49" s="5">
        <v>2</v>
      </c>
      <c r="J49" s="5" t="s">
        <v>34</v>
      </c>
      <c r="K49" s="5">
        <v>23.8</v>
      </c>
      <c r="L49" s="22" t="s">
        <v>20</v>
      </c>
      <c r="M49" s="24" t="s">
        <v>19</v>
      </c>
    </row>
    <row r="50" spans="1:17" ht="30" customHeight="1" x14ac:dyDescent="0.25">
      <c r="A50" s="27">
        <v>2</v>
      </c>
      <c r="B50" s="14" t="s">
        <v>12</v>
      </c>
      <c r="C50" s="14" t="s">
        <v>12</v>
      </c>
      <c r="D50" s="1" t="s">
        <v>55</v>
      </c>
      <c r="E50" s="1" t="str">
        <f>"9788808853769"</f>
        <v>9788808853769</v>
      </c>
      <c r="F50" s="1" t="s">
        <v>56</v>
      </c>
      <c r="G50" s="1" t="s">
        <v>78</v>
      </c>
      <c r="H50" s="1" t="s">
        <v>79</v>
      </c>
      <c r="I50" s="1">
        <v>2</v>
      </c>
      <c r="J50" s="1" t="s">
        <v>59</v>
      </c>
      <c r="K50" s="1">
        <v>26.8</v>
      </c>
      <c r="L50" s="14" t="s">
        <v>20</v>
      </c>
      <c r="M50" s="18" t="s">
        <v>19</v>
      </c>
    </row>
    <row r="51" spans="1:17" ht="30" customHeight="1" x14ac:dyDescent="0.25">
      <c r="A51" s="27">
        <v>2</v>
      </c>
      <c r="B51" s="14" t="s">
        <v>12</v>
      </c>
      <c r="C51" s="14" t="s">
        <v>12</v>
      </c>
      <c r="D51" s="1" t="s">
        <v>48</v>
      </c>
      <c r="E51" s="1" t="str">
        <f>"9788861616479"</f>
        <v>9788861616479</v>
      </c>
      <c r="F51" s="1" t="s">
        <v>80</v>
      </c>
      <c r="G51" s="1" t="s">
        <v>81</v>
      </c>
      <c r="H51" s="1" t="s">
        <v>16</v>
      </c>
      <c r="I51" s="1">
        <v>2</v>
      </c>
      <c r="J51" s="1" t="s">
        <v>47</v>
      </c>
      <c r="K51" s="1">
        <v>23.85</v>
      </c>
      <c r="L51" s="14" t="s">
        <v>20</v>
      </c>
      <c r="M51" s="18" t="s">
        <v>19</v>
      </c>
    </row>
    <row r="52" spans="1:17" ht="30" customHeight="1" x14ac:dyDescent="0.25">
      <c r="A52" s="27">
        <v>2</v>
      </c>
      <c r="B52" s="14" t="s">
        <v>12</v>
      </c>
      <c r="C52" s="14"/>
      <c r="D52" s="1" t="s">
        <v>40</v>
      </c>
      <c r="E52" s="1" t="str">
        <f>"9788839528285"</f>
        <v>9788839528285</v>
      </c>
      <c r="F52" s="1" t="s">
        <v>41</v>
      </c>
      <c r="G52" s="1" t="s">
        <v>42</v>
      </c>
      <c r="H52" s="1" t="s">
        <v>16</v>
      </c>
      <c r="I52" s="1" t="s">
        <v>17</v>
      </c>
      <c r="J52" s="1" t="s">
        <v>43</v>
      </c>
      <c r="K52" s="1">
        <v>38.35</v>
      </c>
      <c r="L52" s="14" t="s">
        <v>19</v>
      </c>
      <c r="M52" s="18" t="s">
        <v>19</v>
      </c>
    </row>
    <row r="53" spans="1:17" ht="30" customHeight="1" x14ac:dyDescent="0.25">
      <c r="A53" s="27">
        <v>2</v>
      </c>
      <c r="B53" s="14" t="s">
        <v>12</v>
      </c>
      <c r="C53" s="14" t="s">
        <v>12</v>
      </c>
      <c r="D53" s="1" t="s">
        <v>26</v>
      </c>
      <c r="E53" s="1" t="str">
        <f>"9788851157623"</f>
        <v>9788851157623</v>
      </c>
      <c r="F53" s="1" t="s">
        <v>27</v>
      </c>
      <c r="G53" s="1" t="s">
        <v>82</v>
      </c>
      <c r="H53" s="25" t="s">
        <v>106</v>
      </c>
      <c r="I53" s="1">
        <v>2</v>
      </c>
      <c r="J53" s="1" t="s">
        <v>29</v>
      </c>
      <c r="K53" s="1">
        <v>26.1</v>
      </c>
      <c r="L53" s="14" t="s">
        <v>20</v>
      </c>
      <c r="M53" s="18" t="s">
        <v>19</v>
      </c>
    </row>
    <row r="54" spans="1:17" ht="30" customHeight="1" x14ac:dyDescent="0.25">
      <c r="A54" s="27">
        <v>2</v>
      </c>
      <c r="B54" s="14" t="s">
        <v>12</v>
      </c>
      <c r="C54" s="14"/>
      <c r="D54" s="1" t="s">
        <v>21</v>
      </c>
      <c r="E54" s="1" t="str">
        <f>"9788891543677"</f>
        <v>9788891543677</v>
      </c>
      <c r="F54" s="1" t="s">
        <v>22</v>
      </c>
      <c r="G54" s="1" t="s">
        <v>83</v>
      </c>
      <c r="H54" s="1" t="s">
        <v>84</v>
      </c>
      <c r="I54" s="1" t="s">
        <v>17</v>
      </c>
      <c r="J54" s="1" t="s">
        <v>25</v>
      </c>
      <c r="K54" s="1">
        <v>37.4</v>
      </c>
      <c r="L54" s="14" t="s">
        <v>19</v>
      </c>
      <c r="M54" s="18" t="s">
        <v>19</v>
      </c>
    </row>
    <row r="55" spans="1:17" ht="30" customHeight="1" x14ac:dyDescent="0.25">
      <c r="A55" s="27">
        <v>2</v>
      </c>
      <c r="B55" s="14" t="s">
        <v>12</v>
      </c>
      <c r="C55" s="14"/>
      <c r="D55" s="1" t="s">
        <v>35</v>
      </c>
      <c r="E55" s="1" t="str">
        <f>"9788842654025"</f>
        <v>9788842654025</v>
      </c>
      <c r="F55" s="1" t="s">
        <v>36</v>
      </c>
      <c r="G55" s="1" t="s">
        <v>37</v>
      </c>
      <c r="H55" s="1" t="s">
        <v>38</v>
      </c>
      <c r="I55" s="1" t="s">
        <v>17</v>
      </c>
      <c r="J55" s="1" t="s">
        <v>39</v>
      </c>
      <c r="K55" s="1">
        <v>29.8</v>
      </c>
      <c r="L55" s="14" t="s">
        <v>19</v>
      </c>
      <c r="M55" s="18" t="s">
        <v>19</v>
      </c>
    </row>
    <row r="56" spans="1:17" ht="30" customHeight="1" x14ac:dyDescent="0.25">
      <c r="A56" s="27">
        <v>2</v>
      </c>
      <c r="B56" s="14" t="s">
        <v>12</v>
      </c>
      <c r="C56" s="14"/>
      <c r="D56" s="1" t="s">
        <v>13</v>
      </c>
      <c r="E56" s="1" t="str">
        <f>"9788869106354"</f>
        <v>9788869106354</v>
      </c>
      <c r="F56" s="1" t="s">
        <v>14</v>
      </c>
      <c r="G56" s="1" t="s">
        <v>15</v>
      </c>
      <c r="H56" s="1" t="s">
        <v>16</v>
      </c>
      <c r="I56" s="1" t="s">
        <v>17</v>
      </c>
      <c r="J56" s="1" t="s">
        <v>18</v>
      </c>
      <c r="K56" s="1">
        <v>30.6</v>
      </c>
      <c r="L56" s="14" t="s">
        <v>19</v>
      </c>
      <c r="M56" s="18" t="s">
        <v>19</v>
      </c>
    </row>
    <row r="57" spans="1:17" ht="30" customHeight="1" thickBot="1" x14ac:dyDescent="0.3">
      <c r="A57" s="29">
        <v>2</v>
      </c>
      <c r="B57" s="15" t="s">
        <v>12</v>
      </c>
      <c r="C57" s="15"/>
      <c r="D57" s="10" t="s">
        <v>85</v>
      </c>
      <c r="E57" s="10" t="str">
        <f>"9788805077175"</f>
        <v>9788805077175</v>
      </c>
      <c r="F57" s="10" t="s">
        <v>86</v>
      </c>
      <c r="G57" s="10" t="s">
        <v>87</v>
      </c>
      <c r="H57" s="10" t="s">
        <v>88</v>
      </c>
      <c r="I57" s="10" t="s">
        <v>17</v>
      </c>
      <c r="J57" s="10" t="s">
        <v>89</v>
      </c>
      <c r="K57" s="10">
        <v>19.8</v>
      </c>
      <c r="L57" s="15" t="s">
        <v>19</v>
      </c>
      <c r="M57" s="19" t="s">
        <v>19</v>
      </c>
    </row>
    <row r="58" spans="1:17" x14ac:dyDescent="0.25">
      <c r="G58"/>
    </row>
    <row r="59" spans="1:17" x14ac:dyDescent="0.25">
      <c r="G59"/>
    </row>
    <row r="60" spans="1:17" ht="15.75" thickBot="1" x14ac:dyDescent="0.3">
      <c r="G60"/>
    </row>
    <row r="61" spans="1:17" ht="30" customHeight="1" x14ac:dyDescent="0.25">
      <c r="A61" s="26" t="s">
        <v>0</v>
      </c>
      <c r="B61" s="16" t="s">
        <v>1</v>
      </c>
      <c r="C61" s="16" t="s">
        <v>105</v>
      </c>
      <c r="D61" s="7" t="s">
        <v>2</v>
      </c>
      <c r="E61" s="7" t="s">
        <v>3</v>
      </c>
      <c r="F61" s="7" t="s">
        <v>4</v>
      </c>
      <c r="G61" s="8" t="s">
        <v>5</v>
      </c>
      <c r="H61" s="7" t="s">
        <v>6</v>
      </c>
      <c r="I61" s="7" t="s">
        <v>7</v>
      </c>
      <c r="J61" s="7" t="s">
        <v>8</v>
      </c>
      <c r="K61" s="9" t="s">
        <v>9</v>
      </c>
      <c r="L61" s="16" t="s">
        <v>10</v>
      </c>
      <c r="M61" s="17" t="s">
        <v>11</v>
      </c>
      <c r="N61" s="3"/>
      <c r="Q61" s="3"/>
    </row>
    <row r="62" spans="1:17" ht="30" customHeight="1" x14ac:dyDescent="0.25">
      <c r="A62" s="27">
        <v>2</v>
      </c>
      <c r="B62" s="14" t="s">
        <v>68</v>
      </c>
      <c r="C62" s="14"/>
      <c r="D62" s="1" t="s">
        <v>13</v>
      </c>
      <c r="E62" s="1" t="str">
        <f>"9788869106354"</f>
        <v>9788869106354</v>
      </c>
      <c r="F62" s="1" t="s">
        <v>14</v>
      </c>
      <c r="G62" s="1" t="s">
        <v>15</v>
      </c>
      <c r="H62" s="1" t="s">
        <v>16</v>
      </c>
      <c r="I62" s="1" t="s">
        <v>17</v>
      </c>
      <c r="J62" s="1" t="s">
        <v>18</v>
      </c>
      <c r="K62" s="1">
        <v>30.6</v>
      </c>
      <c r="L62" s="14" t="s">
        <v>19</v>
      </c>
      <c r="M62" s="18" t="s">
        <v>19</v>
      </c>
    </row>
    <row r="63" spans="1:17" ht="30" customHeight="1" x14ac:dyDescent="0.25">
      <c r="A63" s="27">
        <v>2</v>
      </c>
      <c r="B63" s="14" t="s">
        <v>68</v>
      </c>
      <c r="C63" s="14" t="s">
        <v>12</v>
      </c>
      <c r="D63" s="1" t="s">
        <v>48</v>
      </c>
      <c r="E63" s="1" t="str">
        <f>"9788861616479"</f>
        <v>9788861616479</v>
      </c>
      <c r="F63" s="1" t="s">
        <v>80</v>
      </c>
      <c r="G63" s="1" t="s">
        <v>81</v>
      </c>
      <c r="H63" s="1" t="s">
        <v>16</v>
      </c>
      <c r="I63" s="1">
        <v>2</v>
      </c>
      <c r="J63" s="1" t="s">
        <v>47</v>
      </c>
      <c r="K63" s="1">
        <v>23.85</v>
      </c>
      <c r="L63" s="14" t="s">
        <v>20</v>
      </c>
      <c r="M63" s="18" t="s">
        <v>19</v>
      </c>
    </row>
    <row r="64" spans="1:17" ht="30" customHeight="1" x14ac:dyDescent="0.25">
      <c r="A64" s="27">
        <v>2</v>
      </c>
      <c r="B64" s="14" t="s">
        <v>68</v>
      </c>
      <c r="C64" s="14" t="s">
        <v>12</v>
      </c>
      <c r="D64" s="1" t="s">
        <v>26</v>
      </c>
      <c r="E64" s="1" t="str">
        <f>"9788851157623"</f>
        <v>9788851157623</v>
      </c>
      <c r="F64" s="1" t="s">
        <v>27</v>
      </c>
      <c r="G64" s="1" t="s">
        <v>82</v>
      </c>
      <c r="H64" s="25" t="s">
        <v>106</v>
      </c>
      <c r="I64" s="1">
        <v>2</v>
      </c>
      <c r="J64" s="1" t="s">
        <v>29</v>
      </c>
      <c r="K64" s="1">
        <v>26.1</v>
      </c>
      <c r="L64" s="14" t="s">
        <v>20</v>
      </c>
      <c r="M64" s="18" t="s">
        <v>19</v>
      </c>
    </row>
    <row r="65" spans="1:17" ht="30" customHeight="1" x14ac:dyDescent="0.25">
      <c r="A65" s="28">
        <v>2</v>
      </c>
      <c r="B65" s="22" t="s">
        <v>68</v>
      </c>
      <c r="C65" s="22" t="s">
        <v>74</v>
      </c>
      <c r="D65" s="5" t="s">
        <v>30</v>
      </c>
      <c r="E65" s="5" t="str">
        <f>"9788824767415"</f>
        <v>9788824767415</v>
      </c>
      <c r="F65" s="5" t="s">
        <v>31</v>
      </c>
      <c r="G65" s="5" t="s">
        <v>32</v>
      </c>
      <c r="H65" s="5" t="s">
        <v>77</v>
      </c>
      <c r="I65" s="5">
        <v>2</v>
      </c>
      <c r="J65" s="5" t="s">
        <v>34</v>
      </c>
      <c r="K65" s="5">
        <v>23.8</v>
      </c>
      <c r="L65" s="22" t="s">
        <v>20</v>
      </c>
      <c r="M65" s="24" t="s">
        <v>19</v>
      </c>
    </row>
    <row r="66" spans="1:17" ht="30" customHeight="1" x14ac:dyDescent="0.25">
      <c r="A66" s="27">
        <v>2</v>
      </c>
      <c r="B66" s="14" t="s">
        <v>68</v>
      </c>
      <c r="C66" s="14" t="s">
        <v>12</v>
      </c>
      <c r="D66" s="1" t="s">
        <v>55</v>
      </c>
      <c r="E66" s="1" t="str">
        <f>"9788808853769"</f>
        <v>9788808853769</v>
      </c>
      <c r="F66" s="1" t="s">
        <v>56</v>
      </c>
      <c r="G66" s="1" t="s">
        <v>78</v>
      </c>
      <c r="H66" s="1" t="s">
        <v>79</v>
      </c>
      <c r="I66" s="1">
        <v>2</v>
      </c>
      <c r="J66" s="1" t="s">
        <v>59</v>
      </c>
      <c r="K66" s="1">
        <v>26.8</v>
      </c>
      <c r="L66" s="14" t="s">
        <v>20</v>
      </c>
      <c r="M66" s="18" t="s">
        <v>19</v>
      </c>
    </row>
    <row r="67" spans="1:17" ht="30" customHeight="1" x14ac:dyDescent="0.25">
      <c r="A67" s="27">
        <v>2</v>
      </c>
      <c r="B67" s="14" t="s">
        <v>68</v>
      </c>
      <c r="C67" s="14"/>
      <c r="D67" s="1" t="s">
        <v>21</v>
      </c>
      <c r="E67" s="1" t="str">
        <f>"9788891543677"</f>
        <v>9788891543677</v>
      </c>
      <c r="F67" s="1" t="s">
        <v>22</v>
      </c>
      <c r="G67" s="1" t="s">
        <v>83</v>
      </c>
      <c r="H67" s="1" t="s">
        <v>84</v>
      </c>
      <c r="I67" s="1" t="s">
        <v>17</v>
      </c>
      <c r="J67" s="1" t="s">
        <v>25</v>
      </c>
      <c r="K67" s="1">
        <v>37.4</v>
      </c>
      <c r="L67" s="14" t="s">
        <v>19</v>
      </c>
      <c r="M67" s="18" t="s">
        <v>19</v>
      </c>
    </row>
    <row r="68" spans="1:17" ht="30" customHeight="1" x14ac:dyDescent="0.25">
      <c r="A68" s="28">
        <v>2</v>
      </c>
      <c r="B68" s="22" t="s">
        <v>68</v>
      </c>
      <c r="C68" s="22" t="s">
        <v>74</v>
      </c>
      <c r="D68" s="5" t="s">
        <v>51</v>
      </c>
      <c r="E68" s="5" t="str">
        <f>"9780194617529"</f>
        <v>9780194617529</v>
      </c>
      <c r="F68" s="5" t="s">
        <v>52</v>
      </c>
      <c r="G68" s="5" t="s">
        <v>75</v>
      </c>
      <c r="H68" s="5" t="s">
        <v>76</v>
      </c>
      <c r="I68" s="5">
        <v>2</v>
      </c>
      <c r="J68" s="5" t="s">
        <v>54</v>
      </c>
      <c r="K68" s="5">
        <v>24.6</v>
      </c>
      <c r="L68" s="22" t="s">
        <v>20</v>
      </c>
      <c r="M68" s="24" t="s">
        <v>19</v>
      </c>
    </row>
    <row r="69" spans="1:17" ht="30" customHeight="1" x14ac:dyDescent="0.25">
      <c r="A69" s="27">
        <v>2</v>
      </c>
      <c r="B69" s="14" t="s">
        <v>68</v>
      </c>
      <c r="C69" s="14"/>
      <c r="D69" s="1" t="s">
        <v>64</v>
      </c>
      <c r="E69" s="1" t="str">
        <f>"9788808520616"</f>
        <v>9788808520616</v>
      </c>
      <c r="F69" s="1" t="s">
        <v>65</v>
      </c>
      <c r="G69" s="1" t="s">
        <v>66</v>
      </c>
      <c r="H69" s="1" t="s">
        <v>67</v>
      </c>
      <c r="I69" s="1" t="s">
        <v>17</v>
      </c>
      <c r="J69" s="1" t="s">
        <v>59</v>
      </c>
      <c r="K69" s="1">
        <v>26.8</v>
      </c>
      <c r="L69" s="14" t="s">
        <v>19</v>
      </c>
      <c r="M69" s="18" t="s">
        <v>19</v>
      </c>
    </row>
    <row r="70" spans="1:17" ht="30" customHeight="1" x14ac:dyDescent="0.25">
      <c r="A70" s="27">
        <v>2</v>
      </c>
      <c r="B70" s="14" t="s">
        <v>68</v>
      </c>
      <c r="C70" s="14"/>
      <c r="D70" s="1" t="s">
        <v>35</v>
      </c>
      <c r="E70" s="1" t="str">
        <f>"9788842654025"</f>
        <v>9788842654025</v>
      </c>
      <c r="F70" s="1" t="s">
        <v>36</v>
      </c>
      <c r="G70" s="1" t="s">
        <v>37</v>
      </c>
      <c r="H70" s="1" t="s">
        <v>38</v>
      </c>
      <c r="I70" s="1" t="s">
        <v>17</v>
      </c>
      <c r="J70" s="1" t="s">
        <v>39</v>
      </c>
      <c r="K70" s="1">
        <v>29.8</v>
      </c>
      <c r="L70" s="14" t="s">
        <v>19</v>
      </c>
      <c r="M70" s="18" t="s">
        <v>19</v>
      </c>
    </row>
    <row r="71" spans="1:17" ht="30" customHeight="1" x14ac:dyDescent="0.25">
      <c r="A71" s="27">
        <v>2</v>
      </c>
      <c r="B71" s="14" t="s">
        <v>68</v>
      </c>
      <c r="C71" s="14"/>
      <c r="D71" s="1" t="s">
        <v>85</v>
      </c>
      <c r="E71" s="1" t="str">
        <f>"9788805077175"</f>
        <v>9788805077175</v>
      </c>
      <c r="F71" s="1" t="s">
        <v>86</v>
      </c>
      <c r="G71" s="1" t="s">
        <v>87</v>
      </c>
      <c r="H71" s="1" t="s">
        <v>88</v>
      </c>
      <c r="I71" s="1" t="s">
        <v>17</v>
      </c>
      <c r="J71" s="1" t="s">
        <v>89</v>
      </c>
      <c r="K71" s="1">
        <v>19.8</v>
      </c>
      <c r="L71" s="14" t="s">
        <v>19</v>
      </c>
      <c r="M71" s="18" t="s">
        <v>19</v>
      </c>
    </row>
    <row r="72" spans="1:17" ht="30" customHeight="1" thickBot="1" x14ac:dyDescent="0.3">
      <c r="A72" s="29">
        <v>2</v>
      </c>
      <c r="B72" s="15" t="s">
        <v>68</v>
      </c>
      <c r="C72" s="15"/>
      <c r="D72" s="10" t="s">
        <v>40</v>
      </c>
      <c r="E72" s="10" t="str">
        <f>"9788839528285"</f>
        <v>9788839528285</v>
      </c>
      <c r="F72" s="10" t="s">
        <v>41</v>
      </c>
      <c r="G72" s="10" t="s">
        <v>42</v>
      </c>
      <c r="H72" s="10" t="s">
        <v>16</v>
      </c>
      <c r="I72" s="10" t="s">
        <v>17</v>
      </c>
      <c r="J72" s="10" t="s">
        <v>43</v>
      </c>
      <c r="K72" s="10">
        <v>38.35</v>
      </c>
      <c r="L72" s="15" t="s">
        <v>19</v>
      </c>
      <c r="M72" s="19" t="s">
        <v>19</v>
      </c>
    </row>
    <row r="73" spans="1:17" x14ac:dyDescent="0.25">
      <c r="G73"/>
    </row>
    <row r="74" spans="1:17" ht="15.75" thickBot="1" x14ac:dyDescent="0.3">
      <c r="G74"/>
    </row>
    <row r="75" spans="1:17" ht="30" customHeight="1" x14ac:dyDescent="0.25">
      <c r="A75" s="26" t="s">
        <v>0</v>
      </c>
      <c r="B75" s="16" t="s">
        <v>1</v>
      </c>
      <c r="C75" s="16" t="s">
        <v>105</v>
      </c>
      <c r="D75" s="7" t="s">
        <v>2</v>
      </c>
      <c r="E75" s="7" t="s">
        <v>3</v>
      </c>
      <c r="F75" s="7" t="s">
        <v>4</v>
      </c>
      <c r="G75" s="8" t="s">
        <v>5</v>
      </c>
      <c r="H75" s="7" t="s">
        <v>6</v>
      </c>
      <c r="I75" s="7" t="s">
        <v>7</v>
      </c>
      <c r="J75" s="7" t="s">
        <v>8</v>
      </c>
      <c r="K75" s="9" t="s">
        <v>9</v>
      </c>
      <c r="L75" s="16" t="s">
        <v>10</v>
      </c>
      <c r="M75" s="17" t="s">
        <v>11</v>
      </c>
      <c r="N75" s="3"/>
      <c r="Q75" s="3"/>
    </row>
    <row r="76" spans="1:17" ht="30" customHeight="1" x14ac:dyDescent="0.25">
      <c r="A76" s="27">
        <v>2</v>
      </c>
      <c r="B76" s="14" t="s">
        <v>74</v>
      </c>
      <c r="C76" s="14" t="s">
        <v>12</v>
      </c>
      <c r="D76" s="1" t="s">
        <v>26</v>
      </c>
      <c r="E76" s="1" t="str">
        <f>"9788851157623"</f>
        <v>9788851157623</v>
      </c>
      <c r="F76" s="1" t="s">
        <v>27</v>
      </c>
      <c r="G76" s="1" t="s">
        <v>82</v>
      </c>
      <c r="H76" s="25" t="s">
        <v>106</v>
      </c>
      <c r="I76" s="1">
        <v>2</v>
      </c>
      <c r="J76" s="1" t="s">
        <v>29</v>
      </c>
      <c r="K76" s="1">
        <v>26.1</v>
      </c>
      <c r="L76" s="14" t="s">
        <v>20</v>
      </c>
      <c r="M76" s="18" t="s">
        <v>19</v>
      </c>
    </row>
    <row r="77" spans="1:17" ht="30" customHeight="1" x14ac:dyDescent="0.25">
      <c r="A77" s="27">
        <v>2</v>
      </c>
      <c r="B77" s="14" t="s">
        <v>74</v>
      </c>
      <c r="C77" s="14"/>
      <c r="D77" s="1" t="s">
        <v>35</v>
      </c>
      <c r="E77" s="1" t="str">
        <f>"9788842654025"</f>
        <v>9788842654025</v>
      </c>
      <c r="F77" s="1" t="s">
        <v>36</v>
      </c>
      <c r="G77" s="1" t="s">
        <v>37</v>
      </c>
      <c r="H77" s="1" t="s">
        <v>38</v>
      </c>
      <c r="I77" s="1" t="s">
        <v>17</v>
      </c>
      <c r="J77" s="1" t="s">
        <v>39</v>
      </c>
      <c r="K77" s="1">
        <v>29.8</v>
      </c>
      <c r="L77" s="14" t="s">
        <v>19</v>
      </c>
      <c r="M77" s="18" t="s">
        <v>19</v>
      </c>
    </row>
    <row r="78" spans="1:17" ht="30" customHeight="1" x14ac:dyDescent="0.25">
      <c r="A78" s="27">
        <v>2</v>
      </c>
      <c r="B78" s="14" t="s">
        <v>74</v>
      </c>
      <c r="C78" s="14"/>
      <c r="D78" s="1" t="s">
        <v>21</v>
      </c>
      <c r="E78" s="1" t="str">
        <f>"9788891543677"</f>
        <v>9788891543677</v>
      </c>
      <c r="F78" s="1" t="s">
        <v>22</v>
      </c>
      <c r="G78" s="1" t="s">
        <v>83</v>
      </c>
      <c r="H78" s="1" t="s">
        <v>84</v>
      </c>
      <c r="I78" s="1" t="s">
        <v>17</v>
      </c>
      <c r="J78" s="1" t="s">
        <v>25</v>
      </c>
      <c r="K78" s="1">
        <v>37.4</v>
      </c>
      <c r="L78" s="14" t="s">
        <v>19</v>
      </c>
      <c r="M78" s="18" t="s">
        <v>19</v>
      </c>
    </row>
    <row r="79" spans="1:17" ht="30" customHeight="1" x14ac:dyDescent="0.25">
      <c r="A79" s="27">
        <v>2</v>
      </c>
      <c r="B79" s="14" t="s">
        <v>74</v>
      </c>
      <c r="C79" s="14"/>
      <c r="D79" s="1" t="s">
        <v>85</v>
      </c>
      <c r="E79" s="1" t="str">
        <f>"9788805077175"</f>
        <v>9788805077175</v>
      </c>
      <c r="F79" s="1" t="s">
        <v>86</v>
      </c>
      <c r="G79" s="1" t="s">
        <v>87</v>
      </c>
      <c r="H79" s="1" t="s">
        <v>88</v>
      </c>
      <c r="I79" s="1" t="s">
        <v>17</v>
      </c>
      <c r="J79" s="1" t="s">
        <v>89</v>
      </c>
      <c r="K79" s="1">
        <v>19.8</v>
      </c>
      <c r="L79" s="14" t="s">
        <v>19</v>
      </c>
      <c r="M79" s="18" t="s">
        <v>19</v>
      </c>
    </row>
    <row r="80" spans="1:17" ht="30" customHeight="1" x14ac:dyDescent="0.25">
      <c r="A80" s="27">
        <v>2</v>
      </c>
      <c r="B80" s="14" t="s">
        <v>74</v>
      </c>
      <c r="C80" s="14" t="s">
        <v>12</v>
      </c>
      <c r="D80" s="1" t="s">
        <v>69</v>
      </c>
      <c r="E80" s="1" t="str">
        <f>"9788853018618"</f>
        <v>9788853018618</v>
      </c>
      <c r="F80" s="1" t="s">
        <v>70</v>
      </c>
      <c r="G80" s="1" t="s">
        <v>90</v>
      </c>
      <c r="H80" s="25" t="s">
        <v>107</v>
      </c>
      <c r="I80" s="1">
        <v>2</v>
      </c>
      <c r="J80" s="1" t="s">
        <v>73</v>
      </c>
      <c r="K80" s="1">
        <v>18.600000000000001</v>
      </c>
      <c r="L80" s="14" t="s">
        <v>20</v>
      </c>
      <c r="M80" s="18" t="s">
        <v>19</v>
      </c>
    </row>
    <row r="81" spans="1:17" ht="30" customHeight="1" x14ac:dyDescent="0.25">
      <c r="A81" s="27">
        <v>2</v>
      </c>
      <c r="B81" s="14" t="s">
        <v>74</v>
      </c>
      <c r="C81" s="14"/>
      <c r="D81" s="1" t="s">
        <v>64</v>
      </c>
      <c r="E81" s="1" t="str">
        <f>"9788808520616"</f>
        <v>9788808520616</v>
      </c>
      <c r="F81" s="1" t="s">
        <v>65</v>
      </c>
      <c r="G81" s="1" t="s">
        <v>66</v>
      </c>
      <c r="H81" s="1" t="s">
        <v>67</v>
      </c>
      <c r="I81" s="1" t="s">
        <v>17</v>
      </c>
      <c r="J81" s="1" t="s">
        <v>59</v>
      </c>
      <c r="K81" s="1">
        <v>26.8</v>
      </c>
      <c r="L81" s="14" t="s">
        <v>19</v>
      </c>
      <c r="M81" s="18" t="s">
        <v>19</v>
      </c>
    </row>
    <row r="82" spans="1:17" ht="30" customHeight="1" x14ac:dyDescent="0.25">
      <c r="A82" s="27">
        <v>2</v>
      </c>
      <c r="B82" s="14" t="s">
        <v>74</v>
      </c>
      <c r="C82" s="14"/>
      <c r="D82" s="1" t="s">
        <v>40</v>
      </c>
      <c r="E82" s="1" t="str">
        <f>"9788839528285"</f>
        <v>9788839528285</v>
      </c>
      <c r="F82" s="1" t="s">
        <v>41</v>
      </c>
      <c r="G82" s="1" t="s">
        <v>42</v>
      </c>
      <c r="H82" s="1" t="s">
        <v>16</v>
      </c>
      <c r="I82" s="1" t="s">
        <v>17</v>
      </c>
      <c r="J82" s="1" t="s">
        <v>43</v>
      </c>
      <c r="K82" s="1">
        <v>38.35</v>
      </c>
      <c r="L82" s="14" t="s">
        <v>19</v>
      </c>
      <c r="M82" s="18" t="s">
        <v>19</v>
      </c>
    </row>
    <row r="83" spans="1:17" ht="30" customHeight="1" x14ac:dyDescent="0.25">
      <c r="A83" s="28">
        <v>2</v>
      </c>
      <c r="B83" s="22" t="s">
        <v>74</v>
      </c>
      <c r="C83" s="22" t="s">
        <v>74</v>
      </c>
      <c r="D83" s="5" t="s">
        <v>30</v>
      </c>
      <c r="E83" s="5" t="str">
        <f>"9788824767415"</f>
        <v>9788824767415</v>
      </c>
      <c r="F83" s="5" t="s">
        <v>31</v>
      </c>
      <c r="G83" s="5" t="s">
        <v>32</v>
      </c>
      <c r="H83" s="5" t="s">
        <v>77</v>
      </c>
      <c r="I83" s="5">
        <v>2</v>
      </c>
      <c r="J83" s="5" t="s">
        <v>34</v>
      </c>
      <c r="K83" s="5">
        <v>23.8</v>
      </c>
      <c r="L83" s="22" t="s">
        <v>20</v>
      </c>
      <c r="M83" s="24" t="s">
        <v>19</v>
      </c>
    </row>
    <row r="84" spans="1:17" ht="30" customHeight="1" x14ac:dyDescent="0.25">
      <c r="A84" s="27">
        <v>2</v>
      </c>
      <c r="B84" s="14" t="s">
        <v>74</v>
      </c>
      <c r="C84" s="14" t="s">
        <v>12</v>
      </c>
      <c r="D84" s="1" t="s">
        <v>55</v>
      </c>
      <c r="E84" s="1" t="str">
        <f>"9788808853769"</f>
        <v>9788808853769</v>
      </c>
      <c r="F84" s="1" t="s">
        <v>56</v>
      </c>
      <c r="G84" s="1" t="s">
        <v>78</v>
      </c>
      <c r="H84" s="1" t="s">
        <v>79</v>
      </c>
      <c r="I84" s="1">
        <v>2</v>
      </c>
      <c r="J84" s="1" t="s">
        <v>59</v>
      </c>
      <c r="K84" s="1">
        <v>26.8</v>
      </c>
      <c r="L84" s="14" t="s">
        <v>20</v>
      </c>
      <c r="M84" s="18" t="s">
        <v>19</v>
      </c>
    </row>
    <row r="85" spans="1:17" ht="30" customHeight="1" x14ac:dyDescent="0.25">
      <c r="A85" s="27">
        <v>2</v>
      </c>
      <c r="B85" s="14" t="s">
        <v>74</v>
      </c>
      <c r="C85" s="14"/>
      <c r="D85" s="1" t="s">
        <v>13</v>
      </c>
      <c r="E85" s="1" t="str">
        <f>"9788869106354"</f>
        <v>9788869106354</v>
      </c>
      <c r="F85" s="1" t="s">
        <v>14</v>
      </c>
      <c r="G85" s="1" t="s">
        <v>15</v>
      </c>
      <c r="H85" s="1" t="s">
        <v>16</v>
      </c>
      <c r="I85" s="1" t="s">
        <v>17</v>
      </c>
      <c r="J85" s="1" t="s">
        <v>18</v>
      </c>
      <c r="K85" s="1">
        <v>30.6</v>
      </c>
      <c r="L85" s="14" t="s">
        <v>19</v>
      </c>
      <c r="M85" s="18" t="s">
        <v>19</v>
      </c>
    </row>
    <row r="86" spans="1:17" ht="30" customHeight="1" thickBot="1" x14ac:dyDescent="0.3">
      <c r="A86" s="31">
        <v>2</v>
      </c>
      <c r="B86" s="32" t="s">
        <v>74</v>
      </c>
      <c r="C86" s="32" t="s">
        <v>74</v>
      </c>
      <c r="D86" s="30" t="s">
        <v>51</v>
      </c>
      <c r="E86" s="30" t="str">
        <f>"9780194617529"</f>
        <v>9780194617529</v>
      </c>
      <c r="F86" s="30" t="s">
        <v>52</v>
      </c>
      <c r="G86" s="30" t="s">
        <v>75</v>
      </c>
      <c r="H86" s="30" t="s">
        <v>76</v>
      </c>
      <c r="I86" s="30">
        <v>2</v>
      </c>
      <c r="J86" s="30" t="s">
        <v>54</v>
      </c>
      <c r="K86" s="30">
        <v>24.6</v>
      </c>
      <c r="L86" s="32" t="s">
        <v>20</v>
      </c>
      <c r="M86" s="34" t="s">
        <v>19</v>
      </c>
    </row>
    <row r="87" spans="1:17" x14ac:dyDescent="0.25">
      <c r="A87" s="36"/>
      <c r="B87" s="36"/>
      <c r="C87" s="36"/>
      <c r="D87" s="37"/>
      <c r="G87" s="37"/>
      <c r="I87" s="37"/>
      <c r="J87" s="37"/>
      <c r="K87" s="38"/>
      <c r="L87" s="36"/>
      <c r="M87" s="36"/>
    </row>
    <row r="88" spans="1:17" ht="15.75" thickBot="1" x14ac:dyDescent="0.3">
      <c r="A88" s="39"/>
      <c r="B88" s="39"/>
      <c r="C88" s="39"/>
      <c r="D88" s="40"/>
      <c r="G88" s="40"/>
      <c r="I88" s="40"/>
      <c r="J88" s="40"/>
      <c r="K88" s="41"/>
      <c r="L88" s="39"/>
      <c r="M88" s="39"/>
    </row>
    <row r="89" spans="1:17" ht="30" customHeight="1" x14ac:dyDescent="0.25">
      <c r="A89" s="26" t="s">
        <v>0</v>
      </c>
      <c r="B89" s="16" t="s">
        <v>1</v>
      </c>
      <c r="C89" s="16" t="s">
        <v>105</v>
      </c>
      <c r="D89" s="7" t="s">
        <v>2</v>
      </c>
      <c r="E89" s="7" t="s">
        <v>3</v>
      </c>
      <c r="F89" s="7" t="s">
        <v>4</v>
      </c>
      <c r="G89" s="8" t="s">
        <v>5</v>
      </c>
      <c r="H89" s="7" t="s">
        <v>6</v>
      </c>
      <c r="I89" s="7" t="s">
        <v>7</v>
      </c>
      <c r="J89" s="7" t="s">
        <v>8</v>
      </c>
      <c r="K89" s="9" t="s">
        <v>9</v>
      </c>
      <c r="L89" s="16" t="s">
        <v>10</v>
      </c>
      <c r="M89" s="17" t="s">
        <v>11</v>
      </c>
      <c r="N89" s="3"/>
      <c r="Q89" s="3"/>
    </row>
    <row r="90" spans="1:17" s="45" customFormat="1" ht="30" customHeight="1" x14ac:dyDescent="0.25">
      <c r="A90" s="42">
        <v>3</v>
      </c>
      <c r="B90" s="43" t="s">
        <v>12</v>
      </c>
      <c r="C90" s="43" t="s">
        <v>12</v>
      </c>
      <c r="D90" s="6" t="s">
        <v>51</v>
      </c>
      <c r="E90" s="6" t="str">
        <f>"9780194617567"</f>
        <v>9780194617567</v>
      </c>
      <c r="F90" s="6" t="s">
        <v>52</v>
      </c>
      <c r="G90" s="6" t="s">
        <v>91</v>
      </c>
      <c r="H90" s="6" t="s">
        <v>92</v>
      </c>
      <c r="I90" s="6">
        <v>3</v>
      </c>
      <c r="J90" s="6" t="s">
        <v>54</v>
      </c>
      <c r="K90" s="6">
        <v>25.3</v>
      </c>
      <c r="L90" s="43" t="s">
        <v>20</v>
      </c>
      <c r="M90" s="44" t="s">
        <v>19</v>
      </c>
    </row>
    <row r="91" spans="1:17" s="45" customFormat="1" ht="30" customHeight="1" x14ac:dyDescent="0.25">
      <c r="A91" s="42">
        <v>3</v>
      </c>
      <c r="B91" s="43" t="s">
        <v>12</v>
      </c>
      <c r="C91" s="43"/>
      <c r="D91" s="6" t="s">
        <v>64</v>
      </c>
      <c r="E91" s="6" t="str">
        <f>"9788808520616"</f>
        <v>9788808520616</v>
      </c>
      <c r="F91" s="6" t="s">
        <v>65</v>
      </c>
      <c r="G91" s="6" t="s">
        <v>66</v>
      </c>
      <c r="H91" s="6" t="s">
        <v>67</v>
      </c>
      <c r="I91" s="6" t="s">
        <v>17</v>
      </c>
      <c r="J91" s="6" t="s">
        <v>59</v>
      </c>
      <c r="K91" s="6">
        <v>26.8</v>
      </c>
      <c r="L91" s="43" t="s">
        <v>19</v>
      </c>
      <c r="M91" s="44" t="s">
        <v>19</v>
      </c>
    </row>
    <row r="92" spans="1:17" s="45" customFormat="1" ht="30" customHeight="1" x14ac:dyDescent="0.25">
      <c r="A92" s="42">
        <v>3</v>
      </c>
      <c r="B92" s="43" t="s">
        <v>12</v>
      </c>
      <c r="C92" s="43"/>
      <c r="D92" s="6" t="s">
        <v>13</v>
      </c>
      <c r="E92" s="6" t="str">
        <f>"9788869106354"</f>
        <v>9788869106354</v>
      </c>
      <c r="F92" s="6" t="s">
        <v>14</v>
      </c>
      <c r="G92" s="6" t="s">
        <v>15</v>
      </c>
      <c r="H92" s="6" t="s">
        <v>16</v>
      </c>
      <c r="I92" s="6" t="s">
        <v>17</v>
      </c>
      <c r="J92" s="6" t="s">
        <v>18</v>
      </c>
      <c r="K92" s="6">
        <v>30.6</v>
      </c>
      <c r="L92" s="43" t="s">
        <v>19</v>
      </c>
      <c r="M92" s="44" t="s">
        <v>19</v>
      </c>
    </row>
    <row r="93" spans="1:17" s="45" customFormat="1" ht="30" customHeight="1" x14ac:dyDescent="0.25">
      <c r="A93" s="42">
        <v>3</v>
      </c>
      <c r="B93" s="43" t="s">
        <v>12</v>
      </c>
      <c r="C93" s="43"/>
      <c r="D93" s="6" t="s">
        <v>48</v>
      </c>
      <c r="E93" s="6" t="str">
        <f>"9788861616479"</f>
        <v>9788861616479</v>
      </c>
      <c r="F93" s="6" t="s">
        <v>80</v>
      </c>
      <c r="G93" s="6" t="s">
        <v>81</v>
      </c>
      <c r="H93" s="6" t="s">
        <v>16</v>
      </c>
      <c r="I93" s="6">
        <v>2</v>
      </c>
      <c r="J93" s="6" t="s">
        <v>47</v>
      </c>
      <c r="K93" s="6">
        <v>23.85</v>
      </c>
      <c r="L93" s="43" t="s">
        <v>19</v>
      </c>
      <c r="M93" s="44" t="s">
        <v>19</v>
      </c>
    </row>
    <row r="94" spans="1:17" s="45" customFormat="1" ht="30" customHeight="1" x14ac:dyDescent="0.25">
      <c r="A94" s="42">
        <v>3</v>
      </c>
      <c r="B94" s="43" t="s">
        <v>12</v>
      </c>
      <c r="C94" s="43"/>
      <c r="D94" s="6" t="s">
        <v>35</v>
      </c>
      <c r="E94" s="6" t="str">
        <f>"9788869105296"</f>
        <v>9788869105296</v>
      </c>
      <c r="F94" s="6" t="s">
        <v>93</v>
      </c>
      <c r="G94" s="6" t="s">
        <v>94</v>
      </c>
      <c r="H94" s="6" t="s">
        <v>16</v>
      </c>
      <c r="I94" s="6" t="s">
        <v>17</v>
      </c>
      <c r="J94" s="6" t="s">
        <v>18</v>
      </c>
      <c r="K94" s="6">
        <v>29.65</v>
      </c>
      <c r="L94" s="43" t="s">
        <v>19</v>
      </c>
      <c r="M94" s="44" t="s">
        <v>19</v>
      </c>
    </row>
    <row r="95" spans="1:17" s="45" customFormat="1" ht="30" customHeight="1" x14ac:dyDescent="0.25">
      <c r="A95" s="42">
        <v>3</v>
      </c>
      <c r="B95" s="43" t="s">
        <v>12</v>
      </c>
      <c r="C95" s="43" t="s">
        <v>12</v>
      </c>
      <c r="D95" s="6" t="s">
        <v>30</v>
      </c>
      <c r="E95" s="6" t="str">
        <f>"9788824767521"</f>
        <v>9788824767521</v>
      </c>
      <c r="F95" s="6" t="s">
        <v>31</v>
      </c>
      <c r="G95" s="6" t="s">
        <v>32</v>
      </c>
      <c r="H95" s="6" t="s">
        <v>95</v>
      </c>
      <c r="I95" s="6">
        <v>3</v>
      </c>
      <c r="J95" s="6" t="s">
        <v>34</v>
      </c>
      <c r="K95" s="6">
        <v>25.5</v>
      </c>
      <c r="L95" s="43" t="s">
        <v>20</v>
      </c>
      <c r="M95" s="44" t="s">
        <v>19</v>
      </c>
    </row>
    <row r="96" spans="1:17" ht="30" customHeight="1" x14ac:dyDescent="0.25">
      <c r="A96" s="28">
        <v>3</v>
      </c>
      <c r="B96" s="22" t="s">
        <v>12</v>
      </c>
      <c r="C96" s="22" t="s">
        <v>74</v>
      </c>
      <c r="D96" s="5" t="s">
        <v>55</v>
      </c>
      <c r="E96" s="5" t="str">
        <f>"9788808305596"</f>
        <v>9788808305596</v>
      </c>
      <c r="F96" s="5" t="s">
        <v>56</v>
      </c>
      <c r="G96" s="5" t="s">
        <v>96</v>
      </c>
      <c r="H96" s="5" t="s">
        <v>97</v>
      </c>
      <c r="I96" s="5">
        <v>3</v>
      </c>
      <c r="J96" s="5" t="s">
        <v>59</v>
      </c>
      <c r="K96" s="5">
        <v>27.9</v>
      </c>
      <c r="L96" s="22" t="s">
        <v>20</v>
      </c>
      <c r="M96" s="24" t="s">
        <v>19</v>
      </c>
    </row>
    <row r="97" spans="1:17" ht="30" customHeight="1" x14ac:dyDescent="0.25">
      <c r="A97" s="27">
        <v>3</v>
      </c>
      <c r="B97" s="14" t="s">
        <v>12</v>
      </c>
      <c r="C97" s="14"/>
      <c r="D97" s="1" t="s">
        <v>85</v>
      </c>
      <c r="E97" s="1" t="str">
        <f>"9788805077175"</f>
        <v>9788805077175</v>
      </c>
      <c r="F97" s="1" t="s">
        <v>86</v>
      </c>
      <c r="G97" s="1" t="s">
        <v>87</v>
      </c>
      <c r="H97" s="1" t="s">
        <v>88</v>
      </c>
      <c r="I97" s="1" t="s">
        <v>17</v>
      </c>
      <c r="J97" s="1" t="s">
        <v>89</v>
      </c>
      <c r="K97" s="1">
        <v>19.8</v>
      </c>
      <c r="L97" s="14" t="s">
        <v>19</v>
      </c>
      <c r="M97" s="18" t="s">
        <v>19</v>
      </c>
    </row>
    <row r="98" spans="1:17" ht="30" customHeight="1" x14ac:dyDescent="0.25">
      <c r="A98" s="27">
        <v>3</v>
      </c>
      <c r="B98" s="14" t="s">
        <v>12</v>
      </c>
      <c r="C98" s="14" t="s">
        <v>12</v>
      </c>
      <c r="D98" s="1" t="s">
        <v>60</v>
      </c>
      <c r="E98" s="1" t="str">
        <f>"9788842655251"</f>
        <v>9788842655251</v>
      </c>
      <c r="F98" s="1" t="s">
        <v>98</v>
      </c>
      <c r="G98" s="1" t="s">
        <v>99</v>
      </c>
      <c r="H98" s="1" t="s">
        <v>16</v>
      </c>
      <c r="I98" s="1">
        <v>3</v>
      </c>
      <c r="J98" s="1" t="s">
        <v>39</v>
      </c>
      <c r="K98" s="1">
        <v>30.65</v>
      </c>
      <c r="L98" s="14" t="s">
        <v>20</v>
      </c>
      <c r="M98" s="18" t="s">
        <v>19</v>
      </c>
    </row>
    <row r="99" spans="1:17" ht="30" customHeight="1" x14ac:dyDescent="0.25">
      <c r="A99" s="27">
        <v>3</v>
      </c>
      <c r="B99" s="14" t="s">
        <v>12</v>
      </c>
      <c r="C99" s="14"/>
      <c r="D99" s="1" t="s">
        <v>40</v>
      </c>
      <c r="E99" s="1" t="str">
        <f>"9788839528285"</f>
        <v>9788839528285</v>
      </c>
      <c r="F99" s="1" t="s">
        <v>41</v>
      </c>
      <c r="G99" s="1" t="s">
        <v>42</v>
      </c>
      <c r="H99" s="1" t="s">
        <v>16</v>
      </c>
      <c r="I99" s="1" t="s">
        <v>17</v>
      </c>
      <c r="J99" s="1" t="s">
        <v>43</v>
      </c>
      <c r="K99" s="1">
        <v>38.35</v>
      </c>
      <c r="L99" s="14" t="s">
        <v>19</v>
      </c>
      <c r="M99" s="18" t="s">
        <v>19</v>
      </c>
    </row>
    <row r="100" spans="1:17" ht="30" customHeight="1" x14ac:dyDescent="0.25">
      <c r="A100" s="27">
        <v>3</v>
      </c>
      <c r="B100" s="14" t="s">
        <v>12</v>
      </c>
      <c r="C100" s="14" t="s">
        <v>12</v>
      </c>
      <c r="D100" s="1" t="s">
        <v>26</v>
      </c>
      <c r="E100" s="1" t="str">
        <f>"9788851157630"</f>
        <v>9788851157630</v>
      </c>
      <c r="F100" s="1" t="s">
        <v>27</v>
      </c>
      <c r="G100" s="1" t="s">
        <v>100</v>
      </c>
      <c r="H100" s="25" t="s">
        <v>106</v>
      </c>
      <c r="I100" s="1">
        <v>3</v>
      </c>
      <c r="J100" s="1" t="s">
        <v>29</v>
      </c>
      <c r="K100" s="1">
        <v>27.2</v>
      </c>
      <c r="L100" s="14" t="s">
        <v>20</v>
      </c>
      <c r="M100" s="18" t="s">
        <v>19</v>
      </c>
    </row>
    <row r="101" spans="1:17" ht="30" customHeight="1" thickBot="1" x14ac:dyDescent="0.3">
      <c r="A101" s="29">
        <v>3</v>
      </c>
      <c r="B101" s="15" t="s">
        <v>12</v>
      </c>
      <c r="C101" s="15"/>
      <c r="D101" s="10" t="s">
        <v>21</v>
      </c>
      <c r="E101" s="10" t="str">
        <f>"9788891543677"</f>
        <v>9788891543677</v>
      </c>
      <c r="F101" s="10" t="s">
        <v>22</v>
      </c>
      <c r="G101" s="10" t="s">
        <v>83</v>
      </c>
      <c r="H101" s="10" t="s">
        <v>84</v>
      </c>
      <c r="I101" s="10" t="s">
        <v>17</v>
      </c>
      <c r="J101" s="10" t="s">
        <v>25</v>
      </c>
      <c r="K101" s="10">
        <v>37.4</v>
      </c>
      <c r="L101" s="15" t="s">
        <v>19</v>
      </c>
      <c r="M101" s="19" t="s">
        <v>19</v>
      </c>
    </row>
    <row r="102" spans="1:17" x14ac:dyDescent="0.25">
      <c r="G102"/>
    </row>
    <row r="103" spans="1:17" ht="15.75" thickBot="1" x14ac:dyDescent="0.3">
      <c r="G103"/>
    </row>
    <row r="104" spans="1:17" ht="30" customHeight="1" x14ac:dyDescent="0.25">
      <c r="A104" s="26" t="s">
        <v>0</v>
      </c>
      <c r="B104" s="16" t="s">
        <v>1</v>
      </c>
      <c r="C104" s="16" t="s">
        <v>105</v>
      </c>
      <c r="D104" s="7" t="s">
        <v>2</v>
      </c>
      <c r="E104" s="7" t="s">
        <v>3</v>
      </c>
      <c r="F104" s="7" t="s">
        <v>4</v>
      </c>
      <c r="G104" s="8" t="s">
        <v>5</v>
      </c>
      <c r="H104" s="7" t="s">
        <v>6</v>
      </c>
      <c r="I104" s="7" t="s">
        <v>7</v>
      </c>
      <c r="J104" s="7" t="s">
        <v>8</v>
      </c>
      <c r="K104" s="9" t="s">
        <v>9</v>
      </c>
      <c r="L104" s="16" t="s">
        <v>10</v>
      </c>
      <c r="M104" s="17" t="s">
        <v>11</v>
      </c>
      <c r="N104" s="3"/>
      <c r="Q104" s="3"/>
    </row>
    <row r="105" spans="1:17" ht="30" customHeight="1" x14ac:dyDescent="0.25">
      <c r="A105" s="27">
        <v>3</v>
      </c>
      <c r="B105" s="14" t="s">
        <v>68</v>
      </c>
      <c r="C105" s="14"/>
      <c r="D105" s="1" t="s">
        <v>21</v>
      </c>
      <c r="E105" s="1" t="str">
        <f>"9788891543677"</f>
        <v>9788891543677</v>
      </c>
      <c r="F105" s="1" t="s">
        <v>22</v>
      </c>
      <c r="G105" s="1" t="s">
        <v>83</v>
      </c>
      <c r="H105" s="1" t="s">
        <v>84</v>
      </c>
      <c r="I105" s="1" t="s">
        <v>17</v>
      </c>
      <c r="J105" s="1" t="s">
        <v>25</v>
      </c>
      <c r="K105" s="1">
        <v>37.4</v>
      </c>
      <c r="L105" s="14" t="s">
        <v>19</v>
      </c>
      <c r="M105" s="18" t="s">
        <v>19</v>
      </c>
    </row>
    <row r="106" spans="1:17" ht="30" customHeight="1" x14ac:dyDescent="0.25">
      <c r="A106" s="28">
        <v>3</v>
      </c>
      <c r="B106" s="22" t="s">
        <v>68</v>
      </c>
      <c r="C106" s="22" t="s">
        <v>74</v>
      </c>
      <c r="D106" s="5" t="s">
        <v>55</v>
      </c>
      <c r="E106" s="5" t="str">
        <f>"9788808305596"</f>
        <v>9788808305596</v>
      </c>
      <c r="F106" s="5" t="s">
        <v>56</v>
      </c>
      <c r="G106" s="5" t="s">
        <v>96</v>
      </c>
      <c r="H106" s="5" t="s">
        <v>97</v>
      </c>
      <c r="I106" s="5">
        <v>3</v>
      </c>
      <c r="J106" s="5" t="s">
        <v>59</v>
      </c>
      <c r="K106" s="5">
        <v>27.9</v>
      </c>
      <c r="L106" s="22" t="s">
        <v>20</v>
      </c>
      <c r="M106" s="24" t="s">
        <v>19</v>
      </c>
    </row>
    <row r="107" spans="1:17" ht="30" customHeight="1" x14ac:dyDescent="0.25">
      <c r="A107" s="27">
        <v>3</v>
      </c>
      <c r="B107" s="14" t="s">
        <v>68</v>
      </c>
      <c r="C107" s="14"/>
      <c r="D107" s="1" t="s">
        <v>64</v>
      </c>
      <c r="E107" s="1" t="str">
        <f>"9788808520616"</f>
        <v>9788808520616</v>
      </c>
      <c r="F107" s="1" t="s">
        <v>65</v>
      </c>
      <c r="G107" s="1" t="s">
        <v>66</v>
      </c>
      <c r="H107" s="1" t="s">
        <v>67</v>
      </c>
      <c r="I107" s="1" t="s">
        <v>17</v>
      </c>
      <c r="J107" s="1" t="s">
        <v>59</v>
      </c>
      <c r="K107" s="1">
        <v>26.8</v>
      </c>
      <c r="L107" s="14" t="s">
        <v>19</v>
      </c>
      <c r="M107" s="18" t="s">
        <v>19</v>
      </c>
    </row>
    <row r="108" spans="1:17" ht="30" customHeight="1" x14ac:dyDescent="0.25">
      <c r="A108" s="27">
        <v>3</v>
      </c>
      <c r="B108" s="14" t="s">
        <v>68</v>
      </c>
      <c r="C108" s="14"/>
      <c r="D108" s="1" t="s">
        <v>40</v>
      </c>
      <c r="E108" s="1" t="str">
        <f>"9788839528285"</f>
        <v>9788839528285</v>
      </c>
      <c r="F108" s="1" t="s">
        <v>41</v>
      </c>
      <c r="G108" s="1" t="s">
        <v>42</v>
      </c>
      <c r="H108" s="1" t="s">
        <v>16</v>
      </c>
      <c r="I108" s="1" t="s">
        <v>17</v>
      </c>
      <c r="J108" s="1" t="s">
        <v>43</v>
      </c>
      <c r="K108" s="1">
        <v>38.35</v>
      </c>
      <c r="L108" s="14" t="s">
        <v>19</v>
      </c>
      <c r="M108" s="18" t="s">
        <v>19</v>
      </c>
    </row>
    <row r="109" spans="1:17" ht="30" customHeight="1" x14ac:dyDescent="0.25">
      <c r="A109" s="27">
        <v>3</v>
      </c>
      <c r="B109" s="14" t="s">
        <v>68</v>
      </c>
      <c r="C109" s="14" t="s">
        <v>12</v>
      </c>
      <c r="D109" s="1" t="s">
        <v>60</v>
      </c>
      <c r="E109" s="1" t="str">
        <f>"9788842655251"</f>
        <v>9788842655251</v>
      </c>
      <c r="F109" s="1" t="s">
        <v>98</v>
      </c>
      <c r="G109" s="1" t="s">
        <v>99</v>
      </c>
      <c r="H109" s="1" t="s">
        <v>16</v>
      </c>
      <c r="I109" s="1">
        <v>3</v>
      </c>
      <c r="J109" s="1" t="s">
        <v>39</v>
      </c>
      <c r="K109" s="1">
        <v>30.65</v>
      </c>
      <c r="L109" s="14" t="s">
        <v>20</v>
      </c>
      <c r="M109" s="18" t="s">
        <v>19</v>
      </c>
    </row>
    <row r="110" spans="1:17" ht="30" customHeight="1" x14ac:dyDescent="0.25">
      <c r="A110" s="27">
        <v>3</v>
      </c>
      <c r="B110" s="14" t="s">
        <v>68</v>
      </c>
      <c r="C110" s="14"/>
      <c r="D110" s="1" t="s">
        <v>13</v>
      </c>
      <c r="E110" s="1" t="str">
        <f>"9788869106354"</f>
        <v>9788869106354</v>
      </c>
      <c r="F110" s="1" t="s">
        <v>14</v>
      </c>
      <c r="G110" s="1" t="s">
        <v>15</v>
      </c>
      <c r="H110" s="1" t="s">
        <v>16</v>
      </c>
      <c r="I110" s="1" t="s">
        <v>17</v>
      </c>
      <c r="J110" s="1" t="s">
        <v>18</v>
      </c>
      <c r="K110" s="1">
        <v>30.6</v>
      </c>
      <c r="L110" s="14" t="s">
        <v>19</v>
      </c>
      <c r="M110" s="18" t="s">
        <v>19</v>
      </c>
    </row>
    <row r="111" spans="1:17" ht="30" customHeight="1" x14ac:dyDescent="0.25">
      <c r="A111" s="27">
        <v>3</v>
      </c>
      <c r="B111" s="14" t="s">
        <v>68</v>
      </c>
      <c r="C111" s="14" t="s">
        <v>12</v>
      </c>
      <c r="D111" s="1" t="s">
        <v>26</v>
      </c>
      <c r="E111" s="1" t="str">
        <f>"9788851157630"</f>
        <v>9788851157630</v>
      </c>
      <c r="F111" s="1" t="s">
        <v>27</v>
      </c>
      <c r="G111" s="1" t="s">
        <v>100</v>
      </c>
      <c r="H111" s="25" t="s">
        <v>106</v>
      </c>
      <c r="I111" s="1">
        <v>3</v>
      </c>
      <c r="J111" s="1" t="s">
        <v>29</v>
      </c>
      <c r="K111" s="1">
        <v>27.2</v>
      </c>
      <c r="L111" s="14" t="s">
        <v>20</v>
      </c>
      <c r="M111" s="18" t="s">
        <v>19</v>
      </c>
    </row>
    <row r="112" spans="1:17" ht="30" customHeight="1" x14ac:dyDescent="0.25">
      <c r="A112" s="27">
        <v>3</v>
      </c>
      <c r="B112" s="14" t="s">
        <v>68</v>
      </c>
      <c r="C112" s="14"/>
      <c r="D112" s="1" t="s">
        <v>48</v>
      </c>
      <c r="E112" s="1" t="str">
        <f>"9788861616479"</f>
        <v>9788861616479</v>
      </c>
      <c r="F112" s="1" t="s">
        <v>80</v>
      </c>
      <c r="G112" s="1" t="s">
        <v>81</v>
      </c>
      <c r="H112" s="1" t="s">
        <v>16</v>
      </c>
      <c r="I112" s="1">
        <v>2</v>
      </c>
      <c r="J112" s="1" t="s">
        <v>47</v>
      </c>
      <c r="K112" s="1">
        <v>23.85</v>
      </c>
      <c r="L112" s="14" t="s">
        <v>19</v>
      </c>
      <c r="M112" s="18" t="s">
        <v>19</v>
      </c>
    </row>
    <row r="113" spans="1:17" ht="30" customHeight="1" x14ac:dyDescent="0.25">
      <c r="A113" s="27">
        <v>3</v>
      </c>
      <c r="B113" s="14" t="s">
        <v>68</v>
      </c>
      <c r="C113" s="14"/>
      <c r="D113" s="1" t="s">
        <v>85</v>
      </c>
      <c r="E113" s="1" t="str">
        <f>"9788805077175"</f>
        <v>9788805077175</v>
      </c>
      <c r="F113" s="1" t="s">
        <v>86</v>
      </c>
      <c r="G113" s="1" t="s">
        <v>87</v>
      </c>
      <c r="H113" s="1" t="s">
        <v>88</v>
      </c>
      <c r="I113" s="1" t="s">
        <v>17</v>
      </c>
      <c r="J113" s="1" t="s">
        <v>89</v>
      </c>
      <c r="K113" s="1">
        <v>19.8</v>
      </c>
      <c r="L113" s="14" t="s">
        <v>19</v>
      </c>
      <c r="M113" s="18" t="s">
        <v>19</v>
      </c>
    </row>
    <row r="114" spans="1:17" ht="30" customHeight="1" x14ac:dyDescent="0.25">
      <c r="A114" s="42">
        <v>3</v>
      </c>
      <c r="B114" s="43" t="s">
        <v>68</v>
      </c>
      <c r="C114" s="43" t="s">
        <v>12</v>
      </c>
      <c r="D114" s="6" t="s">
        <v>51</v>
      </c>
      <c r="E114" s="6" t="str">
        <f>"9780194617567"</f>
        <v>9780194617567</v>
      </c>
      <c r="F114" s="6" t="s">
        <v>52</v>
      </c>
      <c r="G114" s="6" t="s">
        <v>91</v>
      </c>
      <c r="H114" s="6" t="s">
        <v>92</v>
      </c>
      <c r="I114" s="6">
        <v>3</v>
      </c>
      <c r="J114" s="6" t="s">
        <v>54</v>
      </c>
      <c r="K114" s="6">
        <v>25.3</v>
      </c>
      <c r="L114" s="43" t="s">
        <v>20</v>
      </c>
      <c r="M114" s="44" t="s">
        <v>19</v>
      </c>
    </row>
    <row r="115" spans="1:17" ht="30" customHeight="1" x14ac:dyDescent="0.25">
      <c r="A115" s="42">
        <v>3</v>
      </c>
      <c r="B115" s="43" t="s">
        <v>68</v>
      </c>
      <c r="C115" s="43"/>
      <c r="D115" s="6" t="s">
        <v>35</v>
      </c>
      <c r="E115" s="6" t="str">
        <f>"9788842654025"</f>
        <v>9788842654025</v>
      </c>
      <c r="F115" s="6" t="s">
        <v>36</v>
      </c>
      <c r="G115" s="6" t="s">
        <v>37</v>
      </c>
      <c r="H115" s="6" t="s">
        <v>38</v>
      </c>
      <c r="I115" s="6" t="s">
        <v>17</v>
      </c>
      <c r="J115" s="6" t="s">
        <v>39</v>
      </c>
      <c r="K115" s="6">
        <v>29.8</v>
      </c>
      <c r="L115" s="43" t="s">
        <v>19</v>
      </c>
      <c r="M115" s="44" t="s">
        <v>19</v>
      </c>
    </row>
    <row r="116" spans="1:17" ht="30" customHeight="1" thickBot="1" x14ac:dyDescent="0.3">
      <c r="A116" s="46">
        <v>3</v>
      </c>
      <c r="B116" s="47" t="s">
        <v>68</v>
      </c>
      <c r="C116" s="47" t="s">
        <v>12</v>
      </c>
      <c r="D116" s="48" t="s">
        <v>30</v>
      </c>
      <c r="E116" s="48" t="str">
        <f>"9788824767521"</f>
        <v>9788824767521</v>
      </c>
      <c r="F116" s="48" t="s">
        <v>31</v>
      </c>
      <c r="G116" s="48" t="s">
        <v>32</v>
      </c>
      <c r="H116" s="48" t="s">
        <v>95</v>
      </c>
      <c r="I116" s="48">
        <v>3</v>
      </c>
      <c r="J116" s="48" t="s">
        <v>34</v>
      </c>
      <c r="K116" s="48">
        <v>25.5</v>
      </c>
      <c r="L116" s="47" t="s">
        <v>20</v>
      </c>
      <c r="M116" s="49" t="s">
        <v>19</v>
      </c>
    </row>
    <row r="117" spans="1:17" x14ac:dyDescent="0.25">
      <c r="A117" s="20"/>
      <c r="B117" s="20"/>
      <c r="C117" s="20"/>
      <c r="D117" s="12"/>
      <c r="G117" s="12"/>
      <c r="I117" s="12"/>
      <c r="J117" s="12"/>
      <c r="K117" s="35"/>
      <c r="L117" s="20"/>
      <c r="M117" s="20"/>
    </row>
    <row r="118" spans="1:17" ht="15.75" thickBot="1" x14ac:dyDescent="0.3">
      <c r="A118" s="20"/>
      <c r="B118" s="20"/>
      <c r="C118" s="20"/>
      <c r="D118" s="12"/>
      <c r="G118" s="12"/>
      <c r="I118" s="12"/>
      <c r="J118" s="12"/>
      <c r="K118" s="35"/>
      <c r="L118" s="20"/>
      <c r="M118" s="20"/>
    </row>
    <row r="119" spans="1:17" ht="30" customHeight="1" x14ac:dyDescent="0.25">
      <c r="A119" s="26" t="s">
        <v>0</v>
      </c>
      <c r="B119" s="16" t="s">
        <v>1</v>
      </c>
      <c r="C119" s="16" t="s">
        <v>105</v>
      </c>
      <c r="D119" s="7" t="s">
        <v>2</v>
      </c>
      <c r="E119" s="7" t="s">
        <v>3</v>
      </c>
      <c r="F119" s="7" t="s">
        <v>4</v>
      </c>
      <c r="G119" s="8" t="s">
        <v>5</v>
      </c>
      <c r="H119" s="7" t="s">
        <v>6</v>
      </c>
      <c r="I119" s="7" t="s">
        <v>7</v>
      </c>
      <c r="J119" s="7" t="s">
        <v>8</v>
      </c>
      <c r="K119" s="9" t="s">
        <v>9</v>
      </c>
      <c r="L119" s="16" t="s">
        <v>10</v>
      </c>
      <c r="M119" s="17" t="s">
        <v>11</v>
      </c>
      <c r="N119" s="3"/>
      <c r="Q119" s="3"/>
    </row>
    <row r="120" spans="1:17" ht="30" customHeight="1" x14ac:dyDescent="0.25">
      <c r="A120" s="27">
        <v>3</v>
      </c>
      <c r="B120" s="14" t="s">
        <v>74</v>
      </c>
      <c r="C120" s="14"/>
      <c r="D120" s="1" t="s">
        <v>64</v>
      </c>
      <c r="E120" s="1" t="str">
        <f>"9788808520616"</f>
        <v>9788808520616</v>
      </c>
      <c r="F120" s="1" t="s">
        <v>65</v>
      </c>
      <c r="G120" s="1" t="s">
        <v>66</v>
      </c>
      <c r="H120" s="1" t="s">
        <v>67</v>
      </c>
      <c r="I120" s="1" t="s">
        <v>17</v>
      </c>
      <c r="J120" s="1" t="s">
        <v>59</v>
      </c>
      <c r="K120" s="1">
        <v>26.8</v>
      </c>
      <c r="L120" s="14" t="s">
        <v>19</v>
      </c>
      <c r="M120" s="18" t="s">
        <v>19</v>
      </c>
    </row>
    <row r="121" spans="1:17" ht="30" customHeight="1" x14ac:dyDescent="0.25">
      <c r="A121" s="42">
        <v>3</v>
      </c>
      <c r="B121" s="43" t="s">
        <v>74</v>
      </c>
      <c r="C121" s="43" t="s">
        <v>12</v>
      </c>
      <c r="D121" s="6" t="s">
        <v>30</v>
      </c>
      <c r="E121" s="6" t="str">
        <f>"9788824767521"</f>
        <v>9788824767521</v>
      </c>
      <c r="F121" s="6" t="s">
        <v>31</v>
      </c>
      <c r="G121" s="6" t="s">
        <v>32</v>
      </c>
      <c r="H121" s="6" t="s">
        <v>95</v>
      </c>
      <c r="I121" s="6">
        <v>3</v>
      </c>
      <c r="J121" s="6" t="s">
        <v>34</v>
      </c>
      <c r="K121" s="6">
        <v>25.5</v>
      </c>
      <c r="L121" s="43" t="s">
        <v>20</v>
      </c>
      <c r="M121" s="44" t="s">
        <v>19</v>
      </c>
    </row>
    <row r="122" spans="1:17" ht="30" customHeight="1" x14ac:dyDescent="0.25">
      <c r="A122" s="42">
        <v>3</v>
      </c>
      <c r="B122" s="43" t="s">
        <v>74</v>
      </c>
      <c r="C122" s="43"/>
      <c r="D122" s="6" t="s">
        <v>35</v>
      </c>
      <c r="E122" s="6" t="str">
        <f>"9788842654025"</f>
        <v>9788842654025</v>
      </c>
      <c r="F122" s="6" t="s">
        <v>36</v>
      </c>
      <c r="G122" s="6" t="s">
        <v>37</v>
      </c>
      <c r="H122" s="6" t="s">
        <v>38</v>
      </c>
      <c r="I122" s="6" t="s">
        <v>17</v>
      </c>
      <c r="J122" s="6" t="s">
        <v>39</v>
      </c>
      <c r="K122" s="6">
        <v>29.8</v>
      </c>
      <c r="L122" s="43" t="s">
        <v>19</v>
      </c>
      <c r="M122" s="44" t="s">
        <v>19</v>
      </c>
    </row>
    <row r="123" spans="1:17" ht="30" customHeight="1" x14ac:dyDescent="0.25">
      <c r="A123" s="42">
        <v>3</v>
      </c>
      <c r="B123" s="43" t="s">
        <v>74</v>
      </c>
      <c r="C123" s="43" t="s">
        <v>12</v>
      </c>
      <c r="D123" s="6" t="s">
        <v>69</v>
      </c>
      <c r="E123" s="6" t="str">
        <f>"9788853018625"</f>
        <v>9788853018625</v>
      </c>
      <c r="F123" s="6" t="s">
        <v>70</v>
      </c>
      <c r="G123" s="6" t="s">
        <v>101</v>
      </c>
      <c r="H123" s="50" t="s">
        <v>108</v>
      </c>
      <c r="I123" s="6">
        <v>3</v>
      </c>
      <c r="J123" s="6" t="s">
        <v>73</v>
      </c>
      <c r="K123" s="6">
        <v>18.600000000000001</v>
      </c>
      <c r="L123" s="43" t="s">
        <v>20</v>
      </c>
      <c r="M123" s="44" t="s">
        <v>19</v>
      </c>
    </row>
    <row r="124" spans="1:17" ht="30" customHeight="1" x14ac:dyDescent="0.25">
      <c r="A124" s="42">
        <v>3</v>
      </c>
      <c r="B124" s="43" t="s">
        <v>74</v>
      </c>
      <c r="C124" s="43" t="s">
        <v>12</v>
      </c>
      <c r="D124" s="6" t="s">
        <v>26</v>
      </c>
      <c r="E124" s="6" t="str">
        <f>"9788851157630"</f>
        <v>9788851157630</v>
      </c>
      <c r="F124" s="6" t="s">
        <v>27</v>
      </c>
      <c r="G124" s="6" t="s">
        <v>100</v>
      </c>
      <c r="H124" s="50" t="s">
        <v>106</v>
      </c>
      <c r="I124" s="6">
        <v>3</v>
      </c>
      <c r="J124" s="6" t="s">
        <v>29</v>
      </c>
      <c r="K124" s="6">
        <v>27.2</v>
      </c>
      <c r="L124" s="43" t="s">
        <v>20</v>
      </c>
      <c r="M124" s="44" t="s">
        <v>19</v>
      </c>
    </row>
    <row r="125" spans="1:17" ht="30" customHeight="1" x14ac:dyDescent="0.25">
      <c r="A125" s="28">
        <v>3</v>
      </c>
      <c r="B125" s="22" t="s">
        <v>74</v>
      </c>
      <c r="C125" s="22" t="s">
        <v>74</v>
      </c>
      <c r="D125" s="5" t="s">
        <v>55</v>
      </c>
      <c r="E125" s="5" t="str">
        <f>"9788808305596"</f>
        <v>9788808305596</v>
      </c>
      <c r="F125" s="5" t="s">
        <v>56</v>
      </c>
      <c r="G125" s="5" t="s">
        <v>96</v>
      </c>
      <c r="H125" s="5" t="s">
        <v>97</v>
      </c>
      <c r="I125" s="5">
        <v>3</v>
      </c>
      <c r="J125" s="5" t="s">
        <v>59</v>
      </c>
      <c r="K125" s="5">
        <v>27.9</v>
      </c>
      <c r="L125" s="22" t="s">
        <v>20</v>
      </c>
      <c r="M125" s="24" t="s">
        <v>19</v>
      </c>
    </row>
    <row r="126" spans="1:17" ht="30" customHeight="1" x14ac:dyDescent="0.25">
      <c r="A126" s="42">
        <v>3</v>
      </c>
      <c r="B126" s="43" t="s">
        <v>74</v>
      </c>
      <c r="C126" s="43"/>
      <c r="D126" s="6" t="s">
        <v>85</v>
      </c>
      <c r="E126" s="6" t="str">
        <f>"9788805077175"</f>
        <v>9788805077175</v>
      </c>
      <c r="F126" s="6" t="s">
        <v>86</v>
      </c>
      <c r="G126" s="6" t="s">
        <v>87</v>
      </c>
      <c r="H126" s="6" t="s">
        <v>88</v>
      </c>
      <c r="I126" s="6" t="s">
        <v>17</v>
      </c>
      <c r="J126" s="6" t="s">
        <v>89</v>
      </c>
      <c r="K126" s="6">
        <v>19.8</v>
      </c>
      <c r="L126" s="43" t="s">
        <v>19</v>
      </c>
      <c r="M126" s="44" t="s">
        <v>19</v>
      </c>
    </row>
    <row r="127" spans="1:17" ht="30" customHeight="1" x14ac:dyDescent="0.25">
      <c r="A127" s="42">
        <v>3</v>
      </c>
      <c r="B127" s="43" t="s">
        <v>74</v>
      </c>
      <c r="C127" s="43" t="s">
        <v>12</v>
      </c>
      <c r="D127" s="6" t="s">
        <v>51</v>
      </c>
      <c r="E127" s="6" t="str">
        <f>"9780194617567"</f>
        <v>9780194617567</v>
      </c>
      <c r="F127" s="6" t="s">
        <v>52</v>
      </c>
      <c r="G127" s="6" t="s">
        <v>91</v>
      </c>
      <c r="H127" s="6" t="s">
        <v>92</v>
      </c>
      <c r="I127" s="6">
        <v>3</v>
      </c>
      <c r="J127" s="6" t="s">
        <v>54</v>
      </c>
      <c r="K127" s="6">
        <v>25.3</v>
      </c>
      <c r="L127" s="43" t="s">
        <v>20</v>
      </c>
      <c r="M127" s="44" t="s">
        <v>19</v>
      </c>
    </row>
    <row r="128" spans="1:17" ht="30" customHeight="1" x14ac:dyDescent="0.25">
      <c r="A128" s="27">
        <v>3</v>
      </c>
      <c r="B128" s="14" t="s">
        <v>74</v>
      </c>
      <c r="C128" s="14"/>
      <c r="D128" s="1" t="s">
        <v>40</v>
      </c>
      <c r="E128" s="1" t="str">
        <f>"9788839528285"</f>
        <v>9788839528285</v>
      </c>
      <c r="F128" s="1" t="s">
        <v>41</v>
      </c>
      <c r="G128" s="1" t="s">
        <v>42</v>
      </c>
      <c r="H128" s="1" t="s">
        <v>16</v>
      </c>
      <c r="I128" s="1" t="s">
        <v>17</v>
      </c>
      <c r="J128" s="1" t="s">
        <v>43</v>
      </c>
      <c r="K128" s="1">
        <v>38.35</v>
      </c>
      <c r="L128" s="14" t="s">
        <v>19</v>
      </c>
      <c r="M128" s="18" t="s">
        <v>19</v>
      </c>
    </row>
    <row r="129" spans="1:17" ht="30" customHeight="1" x14ac:dyDescent="0.25">
      <c r="A129" s="27">
        <v>3</v>
      </c>
      <c r="B129" s="14" t="s">
        <v>74</v>
      </c>
      <c r="C129" s="14"/>
      <c r="D129" s="1" t="s">
        <v>13</v>
      </c>
      <c r="E129" s="1" t="str">
        <f>"9788869106354"</f>
        <v>9788869106354</v>
      </c>
      <c r="F129" s="1" t="s">
        <v>14</v>
      </c>
      <c r="G129" s="1" t="s">
        <v>15</v>
      </c>
      <c r="H129" s="1" t="s">
        <v>16</v>
      </c>
      <c r="I129" s="1" t="s">
        <v>17</v>
      </c>
      <c r="J129" s="1" t="s">
        <v>18</v>
      </c>
      <c r="K129" s="1">
        <v>30.6</v>
      </c>
      <c r="L129" s="14" t="s">
        <v>19</v>
      </c>
      <c r="M129" s="18" t="s">
        <v>19</v>
      </c>
    </row>
    <row r="130" spans="1:17" ht="30" customHeight="1" thickBot="1" x14ac:dyDescent="0.3">
      <c r="A130" s="29">
        <v>3</v>
      </c>
      <c r="B130" s="15" t="s">
        <v>74</v>
      </c>
      <c r="C130" s="15"/>
      <c r="D130" s="10" t="s">
        <v>21</v>
      </c>
      <c r="E130" s="10" t="str">
        <f>"9788891543677"</f>
        <v>9788891543677</v>
      </c>
      <c r="F130" s="10" t="s">
        <v>22</v>
      </c>
      <c r="G130" s="10" t="s">
        <v>83</v>
      </c>
      <c r="H130" s="10" t="s">
        <v>84</v>
      </c>
      <c r="I130" s="10" t="s">
        <v>17</v>
      </c>
      <c r="J130" s="10" t="s">
        <v>25</v>
      </c>
      <c r="K130" s="10">
        <v>37.4</v>
      </c>
      <c r="L130" s="15" t="s">
        <v>19</v>
      </c>
      <c r="M130" s="19" t="s">
        <v>19</v>
      </c>
    </row>
    <row r="131" spans="1:17" x14ac:dyDescent="0.25">
      <c r="G131"/>
    </row>
    <row r="132" spans="1:17" ht="15.75" thickBot="1" x14ac:dyDescent="0.3">
      <c r="G132"/>
    </row>
    <row r="133" spans="1:17" ht="30" customHeight="1" x14ac:dyDescent="0.25">
      <c r="A133" s="26" t="s">
        <v>0</v>
      </c>
      <c r="B133" s="16" t="s">
        <v>1</v>
      </c>
      <c r="C133" s="16" t="s">
        <v>105</v>
      </c>
      <c r="D133" s="7" t="s">
        <v>2</v>
      </c>
      <c r="E133" s="7" t="s">
        <v>3</v>
      </c>
      <c r="F133" s="7" t="s">
        <v>4</v>
      </c>
      <c r="G133" s="8" t="s">
        <v>5</v>
      </c>
      <c r="H133" s="7" t="s">
        <v>6</v>
      </c>
      <c r="I133" s="7" t="s">
        <v>7</v>
      </c>
      <c r="J133" s="7" t="s">
        <v>8</v>
      </c>
      <c r="K133" s="9" t="s">
        <v>9</v>
      </c>
      <c r="L133" s="16" t="s">
        <v>10</v>
      </c>
      <c r="M133" s="17" t="s">
        <v>11</v>
      </c>
      <c r="N133" s="3"/>
      <c r="Q133" s="3"/>
    </row>
    <row r="134" spans="1:17" ht="30" customHeight="1" x14ac:dyDescent="0.25">
      <c r="A134" s="42">
        <v>3</v>
      </c>
      <c r="B134" s="43" t="s">
        <v>102</v>
      </c>
      <c r="C134" s="43" t="s">
        <v>12</v>
      </c>
      <c r="D134" s="6" t="s">
        <v>30</v>
      </c>
      <c r="E134" s="6" t="str">
        <f>"9788824767521"</f>
        <v>9788824767521</v>
      </c>
      <c r="F134" s="6" t="s">
        <v>31</v>
      </c>
      <c r="G134" s="6" t="s">
        <v>32</v>
      </c>
      <c r="H134" s="6" t="s">
        <v>95</v>
      </c>
      <c r="I134" s="6">
        <v>3</v>
      </c>
      <c r="J134" s="6" t="s">
        <v>34</v>
      </c>
      <c r="K134" s="6">
        <v>25.5</v>
      </c>
      <c r="L134" s="43" t="s">
        <v>20</v>
      </c>
      <c r="M134" s="44" t="s">
        <v>19</v>
      </c>
    </row>
    <row r="135" spans="1:17" ht="30" customHeight="1" x14ac:dyDescent="0.25">
      <c r="A135" s="42">
        <v>3</v>
      </c>
      <c r="B135" s="43" t="s">
        <v>102</v>
      </c>
      <c r="C135" s="43"/>
      <c r="D135" s="6" t="s">
        <v>85</v>
      </c>
      <c r="E135" s="6" t="str">
        <f>"9788805077175"</f>
        <v>9788805077175</v>
      </c>
      <c r="F135" s="6" t="s">
        <v>86</v>
      </c>
      <c r="G135" s="6" t="s">
        <v>87</v>
      </c>
      <c r="H135" s="6" t="s">
        <v>88</v>
      </c>
      <c r="I135" s="6" t="s">
        <v>17</v>
      </c>
      <c r="J135" s="6" t="s">
        <v>89</v>
      </c>
      <c r="K135" s="6">
        <v>19.8</v>
      </c>
      <c r="L135" s="43" t="s">
        <v>19</v>
      </c>
      <c r="M135" s="44" t="s">
        <v>19</v>
      </c>
    </row>
    <row r="136" spans="1:17" ht="30" customHeight="1" x14ac:dyDescent="0.25">
      <c r="A136" s="28">
        <v>3</v>
      </c>
      <c r="B136" s="22" t="s">
        <v>102</v>
      </c>
      <c r="C136" s="22" t="s">
        <v>74</v>
      </c>
      <c r="D136" s="5" t="s">
        <v>55</v>
      </c>
      <c r="E136" s="5" t="str">
        <f>"9788808305596"</f>
        <v>9788808305596</v>
      </c>
      <c r="F136" s="5" t="s">
        <v>56</v>
      </c>
      <c r="G136" s="5" t="s">
        <v>96</v>
      </c>
      <c r="H136" s="5" t="s">
        <v>97</v>
      </c>
      <c r="I136" s="5">
        <v>3</v>
      </c>
      <c r="J136" s="5" t="s">
        <v>59</v>
      </c>
      <c r="K136" s="5">
        <v>27.9</v>
      </c>
      <c r="L136" s="22" t="s">
        <v>20</v>
      </c>
      <c r="M136" s="24" t="s">
        <v>19</v>
      </c>
    </row>
    <row r="137" spans="1:17" ht="30" customHeight="1" x14ac:dyDescent="0.25">
      <c r="A137" s="42">
        <v>3</v>
      </c>
      <c r="B137" s="43" t="s">
        <v>102</v>
      </c>
      <c r="C137" s="43" t="s">
        <v>12</v>
      </c>
      <c r="D137" s="6" t="s">
        <v>26</v>
      </c>
      <c r="E137" s="6" t="str">
        <f>"9788851157630"</f>
        <v>9788851157630</v>
      </c>
      <c r="F137" s="6" t="s">
        <v>27</v>
      </c>
      <c r="G137" s="6" t="s">
        <v>100</v>
      </c>
      <c r="H137" s="50" t="s">
        <v>106</v>
      </c>
      <c r="I137" s="6">
        <v>3</v>
      </c>
      <c r="J137" s="6" t="s">
        <v>29</v>
      </c>
      <c r="K137" s="6">
        <v>27.2</v>
      </c>
      <c r="L137" s="43" t="s">
        <v>20</v>
      </c>
      <c r="M137" s="44" t="s">
        <v>19</v>
      </c>
    </row>
    <row r="138" spans="1:17" ht="30" customHeight="1" x14ac:dyDescent="0.25">
      <c r="A138" s="42">
        <v>3</v>
      </c>
      <c r="B138" s="43" t="s">
        <v>102</v>
      </c>
      <c r="C138" s="43"/>
      <c r="D138" s="6" t="s">
        <v>13</v>
      </c>
      <c r="E138" s="6" t="str">
        <f>"9788869106354"</f>
        <v>9788869106354</v>
      </c>
      <c r="F138" s="6" t="s">
        <v>14</v>
      </c>
      <c r="G138" s="6" t="s">
        <v>15</v>
      </c>
      <c r="H138" s="6" t="s">
        <v>16</v>
      </c>
      <c r="I138" s="6" t="s">
        <v>17</v>
      </c>
      <c r="J138" s="6" t="s">
        <v>18</v>
      </c>
      <c r="K138" s="6">
        <v>30.6</v>
      </c>
      <c r="L138" s="43" t="s">
        <v>19</v>
      </c>
      <c r="M138" s="44" t="s">
        <v>19</v>
      </c>
    </row>
    <row r="139" spans="1:17" ht="30" customHeight="1" x14ac:dyDescent="0.25">
      <c r="A139" s="42">
        <v>3</v>
      </c>
      <c r="B139" s="43" t="s">
        <v>102</v>
      </c>
      <c r="C139" s="43"/>
      <c r="D139" s="6" t="s">
        <v>64</v>
      </c>
      <c r="E139" s="6" t="str">
        <f>"9788808520616"</f>
        <v>9788808520616</v>
      </c>
      <c r="F139" s="6" t="s">
        <v>65</v>
      </c>
      <c r="G139" s="6" t="s">
        <v>66</v>
      </c>
      <c r="H139" s="6" t="s">
        <v>67</v>
      </c>
      <c r="I139" s="6" t="s">
        <v>17</v>
      </c>
      <c r="J139" s="6" t="s">
        <v>59</v>
      </c>
      <c r="K139" s="6">
        <v>26.8</v>
      </c>
      <c r="L139" s="43" t="s">
        <v>19</v>
      </c>
      <c r="M139" s="44" t="s">
        <v>19</v>
      </c>
    </row>
    <row r="140" spans="1:17" ht="30" customHeight="1" x14ac:dyDescent="0.25">
      <c r="A140" s="42">
        <v>3</v>
      </c>
      <c r="B140" s="43" t="s">
        <v>102</v>
      </c>
      <c r="C140" s="43"/>
      <c r="D140" s="6" t="s">
        <v>35</v>
      </c>
      <c r="E140" s="6" t="str">
        <f>"9788842654025"</f>
        <v>9788842654025</v>
      </c>
      <c r="F140" s="6" t="s">
        <v>36</v>
      </c>
      <c r="G140" s="6" t="s">
        <v>37</v>
      </c>
      <c r="H140" s="6" t="s">
        <v>38</v>
      </c>
      <c r="I140" s="6" t="s">
        <v>17</v>
      </c>
      <c r="J140" s="6" t="s">
        <v>39</v>
      </c>
      <c r="K140" s="6">
        <v>29.8</v>
      </c>
      <c r="L140" s="43" t="s">
        <v>19</v>
      </c>
      <c r="M140" s="44" t="s">
        <v>19</v>
      </c>
    </row>
    <row r="141" spans="1:17" ht="30" customHeight="1" x14ac:dyDescent="0.25">
      <c r="A141" s="42">
        <v>3</v>
      </c>
      <c r="B141" s="43" t="s">
        <v>102</v>
      </c>
      <c r="C141" s="43" t="s">
        <v>12</v>
      </c>
      <c r="D141" s="6" t="s">
        <v>51</v>
      </c>
      <c r="E141" s="6" t="str">
        <f>"9780194617567"</f>
        <v>9780194617567</v>
      </c>
      <c r="F141" s="6" t="s">
        <v>52</v>
      </c>
      <c r="G141" s="6" t="s">
        <v>91</v>
      </c>
      <c r="H141" s="6" t="s">
        <v>92</v>
      </c>
      <c r="I141" s="6">
        <v>3</v>
      </c>
      <c r="J141" s="6" t="s">
        <v>54</v>
      </c>
      <c r="K141" s="6">
        <v>25.3</v>
      </c>
      <c r="L141" s="43" t="s">
        <v>20</v>
      </c>
      <c r="M141" s="44" t="s">
        <v>19</v>
      </c>
    </row>
    <row r="142" spans="1:17" ht="30" customHeight="1" x14ac:dyDescent="0.25">
      <c r="A142" s="42">
        <v>3</v>
      </c>
      <c r="B142" s="43" t="s">
        <v>102</v>
      </c>
      <c r="C142" s="43" t="s">
        <v>12</v>
      </c>
      <c r="D142" s="6" t="s">
        <v>44</v>
      </c>
      <c r="E142" s="6" t="str">
        <f>"9788861615625"</f>
        <v>9788861615625</v>
      </c>
      <c r="F142" s="6" t="s">
        <v>103</v>
      </c>
      <c r="G142" s="6" t="s">
        <v>104</v>
      </c>
      <c r="H142" s="6" t="s">
        <v>16</v>
      </c>
      <c r="I142" s="6">
        <v>3</v>
      </c>
      <c r="J142" s="6" t="s">
        <v>47</v>
      </c>
      <c r="K142" s="6">
        <v>19.149999999999999</v>
      </c>
      <c r="L142" s="43" t="s">
        <v>20</v>
      </c>
      <c r="M142" s="44" t="s">
        <v>19</v>
      </c>
    </row>
    <row r="143" spans="1:17" ht="30" customHeight="1" x14ac:dyDescent="0.25">
      <c r="A143" s="27">
        <v>3</v>
      </c>
      <c r="B143" s="14" t="s">
        <v>102</v>
      </c>
      <c r="C143" s="14"/>
      <c r="D143" s="1" t="s">
        <v>21</v>
      </c>
      <c r="E143" s="1" t="str">
        <f>"9788891543677"</f>
        <v>9788891543677</v>
      </c>
      <c r="F143" s="1" t="s">
        <v>22</v>
      </c>
      <c r="G143" s="1" t="s">
        <v>83</v>
      </c>
      <c r="H143" s="1" t="s">
        <v>84</v>
      </c>
      <c r="I143" s="1" t="s">
        <v>17</v>
      </c>
      <c r="J143" s="1" t="s">
        <v>25</v>
      </c>
      <c r="K143" s="1">
        <v>37.4</v>
      </c>
      <c r="L143" s="14" t="s">
        <v>19</v>
      </c>
      <c r="M143" s="18" t="s">
        <v>19</v>
      </c>
    </row>
    <row r="144" spans="1:17" ht="30" customHeight="1" thickBot="1" x14ac:dyDescent="0.3">
      <c r="A144" s="29">
        <v>3</v>
      </c>
      <c r="B144" s="15" t="s">
        <v>102</v>
      </c>
      <c r="C144" s="15"/>
      <c r="D144" s="10" t="s">
        <v>40</v>
      </c>
      <c r="E144" s="10" t="str">
        <f>"9788839528285"</f>
        <v>9788839528285</v>
      </c>
      <c r="F144" s="10" t="s">
        <v>41</v>
      </c>
      <c r="G144" s="10" t="s">
        <v>42</v>
      </c>
      <c r="H144" s="10" t="s">
        <v>16</v>
      </c>
      <c r="I144" s="10" t="s">
        <v>17</v>
      </c>
      <c r="J144" s="10" t="s">
        <v>43</v>
      </c>
      <c r="K144" s="10">
        <v>38.35</v>
      </c>
      <c r="L144" s="15" t="s">
        <v>19</v>
      </c>
      <c r="M144" s="19" t="s">
        <v>19</v>
      </c>
    </row>
  </sheetData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Adozioni-UDMM856015-06_Giugno_2</vt:lpstr>
      <vt:lpstr>'Adozioni-UDMM856015-06_Giugno_2'!Area_stampa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Antonella</cp:lastModifiedBy>
  <cp:lastPrinted>2022-07-07T11:12:06Z</cp:lastPrinted>
  <dcterms:created xsi:type="dcterms:W3CDTF">2022-07-06T10:16:40Z</dcterms:created>
  <dcterms:modified xsi:type="dcterms:W3CDTF">2022-07-07T11:14:13Z</dcterms:modified>
</cp:coreProperties>
</file>